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675" yWindow="4530" windowWidth="20115" windowHeight="8010"/>
  </bookViews>
  <sheets>
    <sheet name="รวม" sheetId="1" r:id="rId1"/>
    <sheet name="สป" sheetId="6" r:id="rId2"/>
    <sheet name="คลัง" sheetId="7" r:id="rId3"/>
    <sheet name="ช่าง" sheetId="8" r:id="rId4"/>
    <sheet name="สส" sheetId="9" r:id="rId5"/>
    <sheet name="โครงการ" sheetId="3" r:id="rId6"/>
    <sheet name="Piv" sheetId="10" r:id="rId7"/>
    <sheet name="Sheet1" sheetId="11" r:id="rId8"/>
  </sheets>
  <definedNames>
    <definedName name="_xlnm._FilterDatabase" localSheetId="5" hidden="1">โครงการ!$A$1:$P$118</definedName>
    <definedName name="_xlnm.Print_Titles" localSheetId="2">คลัง!$5:$7</definedName>
    <definedName name="_xlnm.Print_Titles" localSheetId="3">ช่าง!$5:$7</definedName>
    <definedName name="_xlnm.Print_Titles" localSheetId="0">รวม!$5:$7</definedName>
    <definedName name="_xlnm.Print_Titles" localSheetId="1">สป!$5:$7</definedName>
    <definedName name="_xlnm.Print_Titles" localSheetId="4">สส!$5:$7</definedName>
  </definedNames>
  <calcPr calcId="145621" calcMode="manual"/>
  <pivotCaches>
    <pivotCache cacheId="5" r:id="rId9"/>
  </pivotCaches>
</workbook>
</file>

<file path=xl/calcChain.xml><?xml version="1.0" encoding="utf-8"?>
<calcChain xmlns="http://schemas.openxmlformats.org/spreadsheetml/2006/main">
  <c r="K25" i="8" l="1"/>
  <c r="J25" i="8"/>
  <c r="I25" i="8"/>
  <c r="H25" i="8"/>
  <c r="G25" i="8"/>
  <c r="F25" i="8"/>
  <c r="E25" i="8"/>
  <c r="D25" i="8"/>
  <c r="C25" i="8"/>
  <c r="B25" i="8"/>
  <c r="M24" i="8"/>
  <c r="M25" i="8" s="1"/>
  <c r="L24" i="8"/>
  <c r="L25" i="8" s="1"/>
  <c r="M47" i="1"/>
  <c r="L47" i="1"/>
  <c r="F10" i="11"/>
  <c r="G10" i="11"/>
  <c r="H10" i="11"/>
  <c r="I10" i="11"/>
  <c r="E10" i="11"/>
  <c r="M17" i="8"/>
  <c r="L17" i="8"/>
  <c r="C15" i="9" l="1"/>
  <c r="D15" i="9"/>
  <c r="E15" i="9"/>
  <c r="F15" i="9"/>
  <c r="G15" i="9"/>
  <c r="H15" i="9"/>
  <c r="I15" i="9"/>
  <c r="J15" i="9"/>
  <c r="K15" i="9"/>
  <c r="L15" i="9"/>
  <c r="M15" i="9"/>
  <c r="B15" i="9"/>
  <c r="M13" i="9"/>
  <c r="M14" i="9" s="1"/>
  <c r="L13" i="9"/>
  <c r="L14" i="9" s="1"/>
  <c r="M10" i="9"/>
  <c r="L10" i="9"/>
  <c r="M9" i="9"/>
  <c r="L9" i="9"/>
  <c r="E21" i="8"/>
  <c r="F21" i="8"/>
  <c r="I21" i="8"/>
  <c r="J21" i="8"/>
  <c r="M15" i="8"/>
  <c r="L15" i="8"/>
  <c r="M14" i="8"/>
  <c r="L14" i="8"/>
  <c r="M13" i="8"/>
  <c r="L13" i="8"/>
  <c r="M10" i="8"/>
  <c r="L10" i="8"/>
  <c r="M9" i="8"/>
  <c r="L9" i="8"/>
  <c r="C20" i="8"/>
  <c r="C21" i="8" s="1"/>
  <c r="D20" i="8"/>
  <c r="D21" i="8" s="1"/>
  <c r="E20" i="8"/>
  <c r="F20" i="8"/>
  <c r="G20" i="8"/>
  <c r="G21" i="8" s="1"/>
  <c r="H20" i="8"/>
  <c r="H21" i="8" s="1"/>
  <c r="I20" i="8"/>
  <c r="J20" i="8"/>
  <c r="K20" i="8"/>
  <c r="K21" i="8" s="1"/>
  <c r="B20" i="8"/>
  <c r="B21" i="8" s="1"/>
  <c r="M19" i="8"/>
  <c r="L19" i="8"/>
  <c r="M18" i="8"/>
  <c r="M20" i="8" s="1"/>
  <c r="M21" i="8" s="1"/>
  <c r="L18" i="8"/>
  <c r="L20" i="8"/>
  <c r="L21" i="8" s="1"/>
  <c r="M30" i="6"/>
  <c r="L30" i="6"/>
  <c r="M29" i="6"/>
  <c r="L29" i="6"/>
  <c r="M28" i="6"/>
  <c r="M31" i="6" s="1"/>
  <c r="L28" i="6"/>
  <c r="L31" i="6"/>
  <c r="M25" i="6"/>
  <c r="L25" i="6"/>
  <c r="M22" i="6"/>
  <c r="L22" i="6"/>
  <c r="M21" i="6"/>
  <c r="L21" i="6"/>
  <c r="M20" i="6"/>
  <c r="L20" i="6"/>
  <c r="M19" i="6"/>
  <c r="L19" i="6"/>
  <c r="M18" i="6"/>
  <c r="L18" i="6"/>
  <c r="M15" i="6"/>
  <c r="L15" i="6"/>
  <c r="L16" i="6" s="1"/>
  <c r="M14" i="6"/>
  <c r="L14" i="6"/>
  <c r="C32" i="6"/>
  <c r="D32" i="6"/>
  <c r="E32" i="6"/>
  <c r="F32" i="6"/>
  <c r="G32" i="6"/>
  <c r="H32" i="6"/>
  <c r="I32" i="6"/>
  <c r="L10" i="6"/>
  <c r="L12" i="6" s="1"/>
  <c r="M10" i="6"/>
  <c r="L11" i="6"/>
  <c r="M11" i="6"/>
  <c r="M9" i="6"/>
  <c r="L9" i="6"/>
  <c r="M41" i="1"/>
  <c r="L41" i="1"/>
  <c r="M40" i="1"/>
  <c r="L40" i="1"/>
  <c r="M39" i="1"/>
  <c r="M42" i="1" s="1"/>
  <c r="L39" i="1"/>
  <c r="L42" i="1" s="1"/>
  <c r="M36" i="1"/>
  <c r="L36" i="1"/>
  <c r="M35" i="1"/>
  <c r="L35" i="1"/>
  <c r="M34" i="1"/>
  <c r="L34" i="1"/>
  <c r="M31" i="1"/>
  <c r="L31" i="1"/>
  <c r="M30" i="1"/>
  <c r="L30" i="1"/>
  <c r="M29" i="1"/>
  <c r="L29" i="1"/>
  <c r="M28" i="1"/>
  <c r="L28" i="1"/>
  <c r="M25" i="1"/>
  <c r="L25" i="1"/>
  <c r="M24" i="1"/>
  <c r="L24" i="1"/>
  <c r="M23" i="1"/>
  <c r="L23" i="1"/>
  <c r="M22" i="1"/>
  <c r="L22" i="1"/>
  <c r="M21" i="1"/>
  <c r="L21" i="1"/>
  <c r="M20" i="1"/>
  <c r="L20" i="1"/>
  <c r="M19" i="1"/>
  <c r="L19" i="1"/>
  <c r="M18" i="1"/>
  <c r="L18" i="1"/>
  <c r="M15" i="1"/>
  <c r="L15" i="1"/>
  <c r="M14" i="1"/>
  <c r="L14" i="1"/>
  <c r="L10" i="1"/>
  <c r="M10" i="1"/>
  <c r="L11" i="1"/>
  <c r="M11" i="1"/>
  <c r="M9" i="1"/>
  <c r="L9" i="1"/>
  <c r="L12" i="1" s="1"/>
  <c r="K42" i="1"/>
  <c r="J42" i="1"/>
  <c r="I42" i="1"/>
  <c r="H42" i="1"/>
  <c r="G42" i="1"/>
  <c r="F42" i="1"/>
  <c r="E42" i="1"/>
  <c r="D42" i="1"/>
  <c r="C42" i="1"/>
  <c r="B42" i="1"/>
  <c r="B32" i="6"/>
  <c r="C15" i="8"/>
  <c r="D15" i="8"/>
  <c r="E15" i="8"/>
  <c r="F15" i="8"/>
  <c r="G15" i="8"/>
  <c r="H15" i="8"/>
  <c r="I15" i="8"/>
  <c r="J15" i="8"/>
  <c r="K15" i="8"/>
  <c r="B15" i="8"/>
  <c r="C32" i="1"/>
  <c r="D32" i="1"/>
  <c r="E32" i="1"/>
  <c r="F32" i="1"/>
  <c r="G32" i="1"/>
  <c r="H32" i="1"/>
  <c r="I32" i="1"/>
  <c r="J32" i="1"/>
  <c r="K32" i="1"/>
  <c r="B32" i="1"/>
  <c r="C23" i="6"/>
  <c r="D23" i="6"/>
  <c r="E23" i="6"/>
  <c r="F23" i="6"/>
  <c r="G23" i="6"/>
  <c r="H23" i="6"/>
  <c r="I23" i="6"/>
  <c r="J23" i="6"/>
  <c r="K23" i="6"/>
  <c r="C26" i="1"/>
  <c r="D26" i="1"/>
  <c r="E26" i="1"/>
  <c r="F26" i="1"/>
  <c r="G26" i="1"/>
  <c r="H26" i="1"/>
  <c r="I26" i="1"/>
  <c r="J26" i="1"/>
  <c r="K26" i="1"/>
  <c r="C12" i="1"/>
  <c r="D12" i="1"/>
  <c r="E12" i="1"/>
  <c r="F12" i="1"/>
  <c r="G12" i="1"/>
  <c r="H12" i="1"/>
  <c r="I12" i="1"/>
  <c r="J12" i="1"/>
  <c r="K12" i="1"/>
  <c r="K14" i="9"/>
  <c r="J14" i="9"/>
  <c r="I14" i="9"/>
  <c r="H14" i="9"/>
  <c r="G14" i="9"/>
  <c r="F14" i="9"/>
  <c r="E14" i="9"/>
  <c r="D14" i="9"/>
  <c r="C14" i="9"/>
  <c r="B14" i="9"/>
  <c r="K11" i="9"/>
  <c r="J11" i="9"/>
  <c r="I11" i="9"/>
  <c r="H11" i="9"/>
  <c r="G11" i="9"/>
  <c r="F11" i="9"/>
  <c r="E11" i="9"/>
  <c r="D11" i="9"/>
  <c r="C11" i="9"/>
  <c r="B11" i="9"/>
  <c r="M11" i="8"/>
  <c r="L11" i="8"/>
  <c r="K11" i="8"/>
  <c r="J11" i="8"/>
  <c r="I11" i="8"/>
  <c r="H11" i="8"/>
  <c r="G11" i="8"/>
  <c r="F11" i="8"/>
  <c r="E11" i="8"/>
  <c r="D11" i="8"/>
  <c r="C11" i="8"/>
  <c r="B11" i="8"/>
  <c r="M10" i="7"/>
  <c r="L10" i="7"/>
  <c r="K10" i="7"/>
  <c r="J10" i="7"/>
  <c r="I10" i="7"/>
  <c r="H10" i="7"/>
  <c r="G10" i="7"/>
  <c r="F10" i="7"/>
  <c r="E10" i="7"/>
  <c r="D10" i="7"/>
  <c r="C10" i="7"/>
  <c r="B10" i="7"/>
  <c r="K31" i="6"/>
  <c r="J31" i="6"/>
  <c r="I31" i="6"/>
  <c r="H31" i="6"/>
  <c r="G31" i="6"/>
  <c r="F31" i="6"/>
  <c r="E31" i="6"/>
  <c r="D31" i="6"/>
  <c r="C31" i="6"/>
  <c r="B31" i="6"/>
  <c r="M26" i="6"/>
  <c r="L26" i="6"/>
  <c r="K26" i="6"/>
  <c r="J26" i="6"/>
  <c r="I26" i="6"/>
  <c r="H26" i="6"/>
  <c r="G26" i="6"/>
  <c r="F26" i="6"/>
  <c r="E26" i="6"/>
  <c r="D26" i="6"/>
  <c r="C26" i="6"/>
  <c r="B26" i="6"/>
  <c r="M23" i="6"/>
  <c r="L23" i="6"/>
  <c r="B23" i="6"/>
  <c r="K16" i="6"/>
  <c r="K32" i="6" s="1"/>
  <c r="J16" i="6"/>
  <c r="J32" i="6" s="1"/>
  <c r="I16" i="6"/>
  <c r="H16" i="6"/>
  <c r="G16" i="6"/>
  <c r="F16" i="6"/>
  <c r="E16" i="6"/>
  <c r="D16" i="6"/>
  <c r="C16" i="6"/>
  <c r="B16" i="6"/>
  <c r="M12" i="6"/>
  <c r="K12" i="6"/>
  <c r="J12" i="6"/>
  <c r="I12" i="6"/>
  <c r="H12" i="6"/>
  <c r="G12" i="6"/>
  <c r="F12" i="6"/>
  <c r="E12" i="6"/>
  <c r="D12" i="6"/>
  <c r="C12" i="6"/>
  <c r="B12" i="6"/>
  <c r="M12" i="1" l="1"/>
  <c r="L32" i="1"/>
  <c r="M32" i="1"/>
  <c r="L11" i="9"/>
  <c r="M11" i="9"/>
  <c r="L32" i="6"/>
  <c r="M16" i="6"/>
  <c r="M32" i="6" s="1"/>
  <c r="I117" i="3"/>
  <c r="J117" i="3"/>
  <c r="K117" i="3"/>
  <c r="L117" i="3"/>
  <c r="M117" i="3"/>
  <c r="J118" i="3"/>
  <c r="K118" i="3"/>
  <c r="L118" i="3"/>
  <c r="M118" i="3"/>
  <c r="I118" i="3"/>
  <c r="K48" i="1" l="1"/>
  <c r="J48" i="1"/>
  <c r="I48" i="1"/>
  <c r="H48" i="1"/>
  <c r="G48" i="1"/>
  <c r="F48" i="1"/>
  <c r="E48" i="1"/>
  <c r="D48" i="1"/>
  <c r="C48" i="1"/>
  <c r="B48" i="1"/>
  <c r="L48" i="1"/>
  <c r="M48" i="1"/>
  <c r="C37" i="1" l="1"/>
  <c r="D37" i="1"/>
  <c r="E37" i="1"/>
  <c r="F37" i="1"/>
  <c r="G37" i="1"/>
  <c r="H37" i="1"/>
  <c r="I37" i="1"/>
  <c r="J37" i="1"/>
  <c r="K37" i="1"/>
  <c r="L37" i="1"/>
  <c r="M37" i="1"/>
  <c r="B37" i="1"/>
  <c r="C16" i="1"/>
  <c r="D16" i="1"/>
  <c r="E16" i="1"/>
  <c r="F16" i="1"/>
  <c r="G16" i="1"/>
  <c r="H16" i="1"/>
  <c r="I16" i="1"/>
  <c r="J16" i="1"/>
  <c r="K16" i="1"/>
  <c r="B16" i="1"/>
  <c r="B26" i="1"/>
  <c r="M26" i="1"/>
  <c r="L26" i="1"/>
  <c r="M16" i="1"/>
  <c r="L16" i="1"/>
  <c r="B12" i="1"/>
  <c r="D43" i="1" l="1"/>
  <c r="B43" i="1"/>
  <c r="E43" i="1"/>
  <c r="C43" i="1"/>
  <c r="F43" i="1"/>
  <c r="I43" i="1"/>
  <c r="L43" i="1"/>
  <c r="H43" i="1"/>
  <c r="K43" i="1"/>
  <c r="G43" i="1"/>
  <c r="J43" i="1"/>
  <c r="M43" i="1" l="1"/>
</calcChain>
</file>

<file path=xl/sharedStrings.xml><?xml version="1.0" encoding="utf-8"?>
<sst xmlns="http://schemas.openxmlformats.org/spreadsheetml/2006/main" count="1533" uniqueCount="655">
  <si>
    <t>บัญชีสรุปโครงการพัฒนา</t>
  </si>
  <si>
    <t>องค์การบริหารส่วนตำบลห้วยจรเข้ อำเภอเมืองนครปฐม จังหวัดนครปฐม</t>
  </si>
  <si>
    <t>ยุทธศาสตร์</t>
  </si>
  <si>
    <t>รวม 5 ปี</t>
  </si>
  <si>
    <t>จำนวน</t>
  </si>
  <si>
    <t>งบประมาณ</t>
  </si>
  <si>
    <t>โครงการ</t>
  </si>
  <si>
    <t>(บาท)</t>
  </si>
  <si>
    <t>1.2 แผนงานการศึกษา</t>
  </si>
  <si>
    <t>1.3 แผนงานการศาสนาวัฒนธรรมและนันทนาการ</t>
  </si>
  <si>
    <t>รวม</t>
  </si>
  <si>
    <t>2.1 แผนงานบริหารงานทั่วไป</t>
  </si>
  <si>
    <t>2.2 แผนงานการเกษตร</t>
  </si>
  <si>
    <t>3.1 แผนงานบริหารงานทั่วไป</t>
  </si>
  <si>
    <t>3.3 แผนงานการศึกษา</t>
  </si>
  <si>
    <t>3.7 แผนงานสร้างความเข้มแข็งของชุมชน</t>
  </si>
  <si>
    <t>4.1 แผนงานบริหารงานทั่วไป</t>
  </si>
  <si>
    <t>4.3 แผนงานสาธารณสุข</t>
  </si>
  <si>
    <t>4.4 แผนงานเคหะและชุมชน</t>
  </si>
  <si>
    <t>5.1 แผนงานบริหารทั่วไป</t>
  </si>
  <si>
    <t>5.2 แผนงานการศึกษา</t>
  </si>
  <si>
    <t>การพัฒนาด้านการบริการสาธารณะ</t>
  </si>
  <si>
    <t>6.1 แผนงานเคหะและชุมชน</t>
  </si>
  <si>
    <t>6.2 แผนงานอุตสาหกรรมและการโยธา</t>
  </si>
  <si>
    <t xml:space="preserve">รวมทั้งสิ้น </t>
  </si>
  <si>
    <t>แผนงานอุตสาหกรรมและการโยธา</t>
  </si>
  <si>
    <t>ผ02/1</t>
  </si>
  <si>
    <t>ตัวชี้วัด</t>
  </si>
  <si>
    <t>ผลลัพธ์ที่คาดว่าจะได้รับ</t>
  </si>
  <si>
    <t>หน่วยงานที่รับผิดชอบ</t>
  </si>
  <si>
    <t>โครงการจัดกิจกรรม 12 สิงหาสมเด็จพระบรมราชชนนีพันปีหลวง</t>
  </si>
  <si>
    <t>เพื่อให้ประชาชนได้ร่วมถวายพระพร</t>
  </si>
  <si>
    <t>จัดงานเฉลิมพระเกียรติสมเด็จพระบรมราชชนนีพันปีหลวง</t>
  </si>
  <si>
    <t>ประชาชนในตำบลร้อยละ 50 มีส่วนร่วมในเข้าร่วมกิจกรรม</t>
  </si>
  <si>
    <t>ประชาชนมีส่วนร่วมในการแสดงความจงรักภักดี</t>
  </si>
  <si>
    <t>สำนักปลัด</t>
  </si>
  <si>
    <t>โครงการจัดกิจกรรม 28 กรกฎาคม เนื่องในวันเฉลิมพระชนมพรรษาพระบาทสมเด็จพระวชิรเกล้าเจ้าอยู่หัว</t>
  </si>
  <si>
    <t>เพื่อใหประชาชนได ร่วมถวายพระพร</t>
  </si>
  <si>
    <t>จัดกิจกรรม 28 กรกฎาคม เนื่องในวัน เฉลิมพระชนมพรรษา พระบาทสมเด็จพระวชิรเกล้าเจ้าอยู่หัว</t>
  </si>
  <si>
    <t>โครงการส่งเสริมการปกป้องเทิดทูนสถาบันชาติ ศาสนา กษัตริย์ งานรัฐพิธีและงานพิธีตามหนังสือสั่งการต่างๆ</t>
  </si>
  <si>
    <t>เพื่อส่งเสริมการปกป้องเทิดทูนสถาบันชาติ ศาสนา กษัตริย์ งานรัฐพิธีต่างๆ</t>
  </si>
  <si>
    <t>จัดกิจกรรมที่ดำเนินการ เพื่อส่งเสริมการปกป้องเทิดทูนสถาบันชาติ ศาสนา กษัตริย์ งานรัฐพิธีต่างๆ</t>
  </si>
  <si>
    <t>ประชาชนมีความรัก ความสามัคคี ปรองดองสมานฉันท์ และยึดมั่นในการปกครองระบอบ ประชาธิปไตยอันมีพระมหากษัตริย์ทรงเป็นประมุข</t>
  </si>
  <si>
    <t>ยุทธศาสตร์จังหวัด</t>
  </si>
  <si>
    <t>2 การพัฒนาด้านการศึกษา ศาสนาและวัฒนธรรม</t>
  </si>
  <si>
    <t>3 เพิ่มรายได้ ลดรายจ่าย ลดปัญหาครัวเรือน</t>
  </si>
  <si>
    <t>1 การพัฒนาด้านการศึกษา ศาสนาและวัฒนธรรม</t>
  </si>
  <si>
    <t>แผนงานบริหารงานทั่วไป</t>
  </si>
  <si>
    <t>แผนงานการศึกษา</t>
  </si>
  <si>
    <t>โครงการจัดงานวันเด็ก</t>
  </si>
  <si>
    <t>เพื่อให้หน่วยงานต่างๆ รวมทั้งประชาชนทั่วไปได้สร้างสรรค์และจัดกิจกรรมให้แก่เด็ก</t>
  </si>
  <si>
    <t>จัดงานวันเด็ก จำนวน 1 ครั้ง</t>
  </si>
  <si>
    <t>เด็กปฐมวัยร้อยละ 95 เข้าร่วมกิจกรรม</t>
  </si>
  <si>
    <t>หน่วยงานต่างๆ ตระหนักถึงความสำคัญของเด็ก</t>
  </si>
  <si>
    <t>โครงการจัดงานพิธีไหว้ครู</t>
  </si>
  <si>
    <t>เพื่อให้เด็กแสดงความเคารพ ความกตัญญูกตเวทีต่อครูผู้มีพระคุณ</t>
  </si>
  <si>
    <t>เด็กปฐมวัยในศูนย์พัฒนาเด็กเล็กปฐมทอง</t>
  </si>
  <si>
    <t>โครงการแข่งขันกีฬาและการละเล่นของเด็กไทย</t>
  </si>
  <si>
    <t>เด็กปฐมวัยในศูนย์พัฒนาเด็กเล็กมีสุขภาพร่างกายที่แข็งแรงสมวัย และมีพัฒนาการที่ดีขึ้น</t>
  </si>
  <si>
    <t>โครงการหนูน้อยเรียนรู้สู่โลกกว้าง</t>
  </si>
  <si>
    <t>เด็กปฐมวัยมีพัฒนาการดีขึ้น</t>
  </si>
  <si>
    <t xml:space="preserve">โครงการสนับสนุนอาหารเสริม (นม) </t>
  </si>
  <si>
    <t>เพื่อให้เด็กปฐมวัยในศูนย์พัฒนาเด็กเล็กมีสุขภาพอนามัยแข็งแรง</t>
  </si>
  <si>
    <t xml:space="preserve">จัดบริการอาหารเสริม  (นม) ให้แก่เด็กปฐมวัยในศูนย์พัฒนาเด็กเล็กปฐมทอง </t>
  </si>
  <si>
    <t>เด็กปฐมวัยได้รับประทานอาหารเสริม (นม) มีสุขภาพที่แข็งแรง</t>
  </si>
  <si>
    <t>โครงการสนับสนุนค่าใช้จ่ายการบริหารสถานศึกษา-ค่าอาหารกลางวัน</t>
  </si>
  <si>
    <t xml:space="preserve">เพื่อให้เด็กปฐมวัยได้รับอาหารที่มีประโยชน์และได้มาตรฐานครบทั้ง 5 หมู่ซึ่งเพียงพอต่อร่างกาย </t>
  </si>
  <si>
    <t xml:space="preserve">จัดบริการอาหารกลางวัน ให้เด็กปฐมวัยในศูนย์พัฒนาเด็กเล็กปฐมทอง </t>
  </si>
  <si>
    <t>เด็กปฐมวัยได้รับประทานอาหารที่สะอาด  ถูกหลักอนามัยและสารอาหารครบ</t>
  </si>
  <si>
    <t>โครงการปฐมนิเทศเด็กปฐมวัยและผู้ปกครองของศูนย์พัฒนาเด็กเล็กปฐมทอง</t>
  </si>
  <si>
    <t>เพื่อทำความเข้าใจในการเรียน การสอนของศูนย์พัฒนาเด็กเล็ก ในเรื่องพัฒนาการของเด็กฯ</t>
  </si>
  <si>
    <t>เด็กปฐมวัยและผู้ปกครองของศูนย์พัฒนาเด็กเล็กปฐมทอง</t>
  </si>
  <si>
    <t xml:space="preserve">เด็กปฐมวัย/ผู้ปกครอง ร้อยละ 95 เข้าใจในการเรียน การสอนเพื่อพัฒนาการของเด็กฯ  </t>
  </si>
  <si>
    <t>ได้รับความรู้ ความเข้าใจในการปฏิบัติหน้าที่ของครูศูนย์พัฒนาเด็กเล็กปฐมทอง</t>
  </si>
  <si>
    <t>โครงการหนูน้อยสุขภาพดี</t>
  </si>
  <si>
    <t>เพื่อเสริมสร้างสุขภาพอนามัยที่ดีและปลูกฝังการดูแลสุขภาพอย่างถูกวิธี</t>
  </si>
  <si>
    <t>เด็กปฐมวัยในศูนย์พัฒนาเด็กเล็กปฐมทอง มีสุขภาพที่แข็งแรง ไม่เจ็บป่วย สามารถมาโรงเรียนได้อย่างสม่ำเสมอ</t>
  </si>
  <si>
    <t xml:space="preserve">เด็กปฐมวัย ร้อยละ 95 รู้วิธีดูแลสุขภาพอย่างถูกวิธี    </t>
  </si>
  <si>
    <t>สร้างจิตสำนึกแก่เด็กให้ดูแลสุขภาพ</t>
  </si>
  <si>
    <t>โครงการส่งเสริมความรู้เกี่ยวกับการป้องกันโรคติดต่อที่พบบ่อยในเด็ก</t>
  </si>
  <si>
    <t>เพื่อป้องกันโรคติดต่อในเด็ก</t>
  </si>
  <si>
    <t>เด็กปฐมวัย ร้อยละ 95 มีความรู้มากขึ้น</t>
  </si>
  <si>
    <t>ได้รับความรู้ในการป้องกันโรคติดต่อในเด็กได้</t>
  </si>
  <si>
    <t xml:space="preserve">โครงการสนับสนุนค่าใช้จ่ายการบริหารสถานศึกษา – ค่าจัดการเรียนการสอน </t>
  </si>
  <si>
    <t>เพื่อจัดหาสื่อการเรียนการสอนวัสดุการศึกษา และเครื่องเล่นพัฒนาการเด็ก</t>
  </si>
  <si>
    <t>เด็กปฐมวัยในศูนย์พัฒนาเด็กเล็กปฐมทอง 1,700/คน/ปี</t>
  </si>
  <si>
    <t>ได้รับเงินจัดสรรที่ครบกับจำนวนเด็ก และเด็กร้อยละ 85 มีความพึงพอใจกับสื่อการเรียนการสอนฯ</t>
  </si>
  <si>
    <t>ส่งเสริมพัฒนาการการเรียนรู้ของเด็กในศูนย์พัฒนาเด็กเล็กปฐมทอง</t>
  </si>
  <si>
    <t>โครงการสนับสนุนค่าใช้จ่ายการบริหารสถานศึกษา</t>
  </si>
  <si>
    <t>เพื่อสนับสนุนการการเรียนการสอนในศูนย์พัฒนาเด็กเล็กฯ</t>
  </si>
  <si>
    <t>เด็กปฐมวัยของศูนย์พัฒนาเด็กเล็กฯมีพัฒนาการที่ดีขึ้น</t>
  </si>
  <si>
    <t>เด็กปฐมวัยร้อยละ 95 มีพัฒนาการที่ดีขึ้น</t>
  </si>
  <si>
    <t>โครงการสนับสนุนค่าใช้จ่ายการบริหารสถานศึกษา - ค่าใช้จ่ายในการจัดการศึกษาสำหรับศูนย์พัฒนาเด็กเล็ก</t>
  </si>
  <si>
    <t>เด็กปฐมวัยของศูนย์พัฒนาเด็กเล็กฯ</t>
  </si>
  <si>
    <t>เด็กปฐมวัยทุกคน ได้รับการสนับสนุนด้านการศึกษา</t>
  </si>
  <si>
    <t>เด็กมีหนังสือเรียน อุปกรณ์การเรียนเครื่องแบบนักเรียน และได้ทำกิจกรรมที่ส่งเสริมพัฒนาการที่ดีขึ้น</t>
  </si>
  <si>
    <t xml:space="preserve">โครงการส่งเสริมพัฒนาการและการเรียนรู้ของเด็กปฐมวัย  </t>
  </si>
  <si>
    <t>เพื่อส่งเสริมการเรียนรู้และพัฒนาการให้กับเด็ก</t>
  </si>
  <si>
    <t>จัดกิจกรรมเพื่อส่งเสริมพัฒนาการเด็กปฐมวัยในศูนย์พัฒนาเด็กเล็กปฐมทอง อย่างน้อยปีละ 1 ครั้ง</t>
  </si>
  <si>
    <t>เด็กปฐมวัย ร้อยละ 90 ได้เข้าร่วมกิจกรรมที่ส่งเสริมประสบการณ์นอกห้องเรียน</t>
  </si>
  <si>
    <t xml:space="preserve">เด็กมีทักษะการเรียนรู้และพัฒนาการที่ดีมากขึ้น </t>
  </si>
  <si>
    <t xml:space="preserve">โครงการป้องกันการเกิดอุบัติเหตุสำหรับเด็กปฐมวัย  </t>
  </si>
  <si>
    <t>เด็กปฐมวัย ร้อยละ 90 มีทักษะการเอาตัวรอดจากอุบัติเหตุใกล้ตัว</t>
  </si>
  <si>
    <t xml:space="preserve">เด็กปฐมวัยมีความรู้และมีพฤติกรรมการใช้ชีวิตประจำวันอย่างปลอดภัย </t>
  </si>
  <si>
    <t>โครงการปรับปรุง ต่อเติม ซ่อมแซม ศูนย์พัฒนาเด็กเล็กฯ</t>
  </si>
  <si>
    <t>เพื่อปรับปรุงอาคารเรียนและบริเวณรอบอาคารให้มีความพร้อมและอำนวยความสะดวกแก่บุคลากรและเด็กปฐมวัยในการใช้สถานที่</t>
  </si>
  <si>
    <t>ศูนย์พัฒนาเด็กเล็กปฐมทอง</t>
  </si>
  <si>
    <t xml:space="preserve">บุคลากร และเด็กปฐมวัยมีความพึงพอใจร้อยละ ๘๐ </t>
  </si>
  <si>
    <t xml:space="preserve">อาคารเรียน และบริเวณรอบอาคารมีความพร้อม และบุคลากร เด็กเล็กได้ใช้ประโยชน์ </t>
  </si>
  <si>
    <t>แผนงานการศาสนาวัฒนธรรมและนันทนาการ</t>
  </si>
  <si>
    <t>โครงการจัดงานวันสำคัญทางพระพุทธศาสนา</t>
  </si>
  <si>
    <t>ประชาชนในตำบลห้วยจรเข้เข้าร่วมกิจกรรมวันสำคัญทางพระพุทธศาสนา</t>
  </si>
  <si>
    <r>
      <t>ประชาชนมี</t>
    </r>
    <r>
      <rPr>
        <sz val="14"/>
        <color rgb="FF000000"/>
        <rFont val="TH SarabunPSK"/>
        <family val="2"/>
      </rPr>
      <t>จิตสำนึกในการปฏิบัติตามคำสอนของพระพุทธศาสนา</t>
    </r>
  </si>
  <si>
    <t xml:space="preserve">โครงการจัดงานวันสำคัญทางประเพณีไทย </t>
  </si>
  <si>
    <t>เพื่อสืบสานประเพณีและวัฒนธรรม อันดีงานของไทย</t>
  </si>
  <si>
    <t>ประชาชนในตำบลห้วยจรเข้เข้าร่วมกิจกรรมวันวันสำคัญทางประเพณีไทย</t>
  </si>
  <si>
    <t>ประชาชนร่วมกันสืบสานและอนุรักษ์วัฒนธรรมให้คงอยู่ต่อไป</t>
  </si>
  <si>
    <t>โครงการจัดงานประเพณีลอยกระทง</t>
  </si>
  <si>
    <t>เพื่อสืบสานและส่งเสริมให้คนไทยรักษาไว้ซึ่งประเพณีลอยกระทง</t>
  </si>
  <si>
    <t>จัดกิจกรรมงานประเพณีลอยกระทง จำนวน 1 ครั้ง</t>
  </si>
  <si>
    <t>ขนบธรรมเนียมประเพณีลอยกระทงได้รับการสืบทอดอยู่คู่กับท้องถิ่นต่อไป</t>
  </si>
  <si>
    <t>โครงการจัดงานเนื่องในวันเข้าพรรษา</t>
  </si>
  <si>
    <t>เพื่อให้ประชาชนได้เข้าร่วมกิจกรรมวันสำคัญทางศาสนา</t>
  </si>
  <si>
    <t>จัดพิธีถวายเทียนพรรษาไปถวายวัด จำนวน 1 ครั้ง</t>
  </si>
  <si>
    <t>ประเพณีเนื่องในวันเข้าพรรษาได้สืบทอดต่อไป</t>
  </si>
  <si>
    <t>โครงการจัดงานเทศกาลสงกรานต์</t>
  </si>
  <si>
    <t>เพื่อให้ประชาชนทราบถึงประวัติความเป็นมาของวันสงกรานต์และมีส่วนร่วมในกิจกรรม รักในความเป็นไทยและร่วมสืบสานต่อไป</t>
  </si>
  <si>
    <t>จัดงานประเพณีสงกรานต์ จำนวน 1 ครั้ง</t>
  </si>
  <si>
    <t>ขนบธรรมเนียมประเพณีสงกรานต์ได้รับการสืบทอดต่อไป</t>
  </si>
  <si>
    <t>2 สร้างความแข็งแกร่ง</t>
  </si>
  <si>
    <t>4 การพัฒนาด้านเศรษฐกิจ</t>
  </si>
  <si>
    <t>2 การพัฒนาด้านเศรษฐกิจ</t>
  </si>
  <si>
    <t>โครงการจัดตั้งตลาดชุมชน/ตลาดการเกษตร</t>
  </si>
  <si>
    <t>เพื่อให้ประชาชนมีสถานที่ในการประกอบอาชีพ</t>
  </si>
  <si>
    <t>ตลาดในตำบลห้วยจรเข้ จำนวน 1 แห่ง</t>
  </si>
  <si>
    <t xml:space="preserve">ครัวเรือน  ร้อยละ 85 มีความพึงพอใจ </t>
  </si>
  <si>
    <t>ประชาชนในตำบลห้วยจรเข้มีตลาด  และมีความเป็นอยู่ที่ดีขึ้นและสามารถสร้างรายได้เพิ่มขึ้น</t>
  </si>
  <si>
    <t>แผนงานการเกษตร</t>
  </si>
  <si>
    <t>โครงการส่งเสริมและสนับสนุนการเกษตรแบบปลอดสารพิษ</t>
  </si>
  <si>
    <t>เพื่อสนับสนุนการเกษตรแบบปลอดสารพิษให้แก่ประชาชน</t>
  </si>
  <si>
    <t>จัดอบรม รณรงค์ เผยแพร่ประชาสัมพันธ์  ในเรื่องการเกษตรแบบปลอดสารพิษ แก่ประชาชนในตำบลห้วยจรเข้</t>
  </si>
  <si>
    <t>ประชาชนร้อยละ 60 มีความรู้เพิ่มขึ้น</t>
  </si>
  <si>
    <t>ประชาชนมีความรู้เรื่องการเกษตรแบบปลอดสารพิษมากขึ้น</t>
  </si>
  <si>
    <t>โครงการส่งเสริมและรณรงค์การใช้สารเคมีอย่างถูกต้องและปลอดภัย</t>
  </si>
  <si>
    <t>เพื่อให้ประชาชนใช้สารเคมีอย่างถูกต้องและปลอดภัย</t>
  </si>
  <si>
    <t>ประชาชนในตำบลห้วยจรเข้ ได้รับข้อมูลการใช้สารเคมีอย่างถูกต้องและปลอดภัย</t>
  </si>
  <si>
    <t>ประชาชนร้อยละ 85 มีความรู้เพิ่มขึ้น</t>
  </si>
  <si>
    <t>ประชาชนใช้สารเคมีอย่างถูกต้องและปลอดภัย</t>
  </si>
  <si>
    <t>1 การพัฒนาด้านสังคม</t>
  </si>
  <si>
    <t>3 การพัฒนาด้านสังคมและคุณภาพชีวิตที่ดี</t>
  </si>
  <si>
    <t>โครงการอบรมและศึกษาดูงานเพื่อพัฒนาคุณภาพชีวิตผู้สูงอายุ</t>
  </si>
  <si>
    <t xml:space="preserve">เพื่อเป็นการให้ความสำคัญกับผู้สูงอายุภายในตำบล </t>
  </si>
  <si>
    <t>จัดทัศนศึกษาผู้สูงอายุอย่างน้อย 1 ครั้ง/ปี</t>
  </si>
  <si>
    <t>ผู้สูงอายุร้อยละ 80 มีความความพึงพอใจ</t>
  </si>
  <si>
    <t>ผู้สูงอายุมีความภาคภูมิใจที่ลูกหลานให้ความสำคัญและอยู่กับชุมชนต่อไป</t>
  </si>
  <si>
    <t>โครงการเดิน-วิ่ง เพื่อสุขภาพ ตำบลห้วยจรเข้</t>
  </si>
  <si>
    <t>เพื่อสนับสนุนให้ประชาชนออกกำลังเพื่อสุขภาพ</t>
  </si>
  <si>
    <t>จัดกิจกรรมเดิน-วิ่ง เพื่อสุขภาพอย่างน้อย 1 ครั้ง/ปี</t>
  </si>
  <si>
    <t>ประชาชนในตำบล ร้อยละ 50 เข้าร่วมโครงการ</t>
  </si>
  <si>
    <t>ประชาชนในตำบลมีสุขภาพแข็งแรง ต้านโรคภัยได้</t>
  </si>
  <si>
    <t>โครงการส่งเสริมและป้องกันโรคในช่องปากแก่เด็กปฐมวัย</t>
  </si>
  <si>
    <t>เด็กปฐมวัยได้รับส่งเสริมสุขภาพช่องปากโดยการตรวจสุขภาพช่องปาก</t>
  </si>
  <si>
    <t xml:space="preserve">เด็กปฐมวัยในศูนย์พัฒนาเด็กเล็กปฐมทอง </t>
  </si>
  <si>
    <t>เด็กปฐมวัยร้อยละ 100 เข้าร่วมโครงการ</t>
  </si>
  <si>
    <t>เด็กปฐมวัยมีสภาวะสุขภาพช่องปากที่ดีขึ้น</t>
  </si>
  <si>
    <t>แผนงานการรักษาความสงบภายใน</t>
  </si>
  <si>
    <t>โครงการฝึกซ้อมแผนป้องกันภัย</t>
  </si>
  <si>
    <t>เพื่อส่งเสริม สนับสนุนการป้องกันและบรรเทาสาธารณภัย</t>
  </si>
  <si>
    <t>ฝึกอบรมผู้ที่เกี่ยวข้อง จำนวน 50 คน/ปี</t>
  </si>
  <si>
    <t>ผู้เข้าร่วมฯ ร้อยละ 80 มีความพึงพอใจ</t>
  </si>
  <si>
    <t>ทำให้ประชาชนได้รับความปลอดภัยในชีวิตและทรัพย์สิน</t>
  </si>
  <si>
    <t>โครงการฝึกอบรมชุดปฏิบัติการจิตอาสาภัยพิบัติประจำองค์การบริหารส่วนตำบลห้วยจรเข้</t>
  </si>
  <si>
    <t>จิตอาสาภัยพิบัติ อบต.ห้วยจรเข้</t>
  </si>
  <si>
    <t xml:space="preserve">ประชาชนร้อยละ 100 ได้รับความช่วยเหลือจากภัยพิบัติ </t>
  </si>
  <si>
    <t>บรรเทาความเดือนร้อนให้กับประชาชนที่ประสบภัยพิบัติ</t>
  </si>
  <si>
    <t>โครงการป้องกันและลดอุบัติเหตุทางถนน</t>
  </si>
  <si>
    <t xml:space="preserve">เพื่อป้องกัน และลดอุบัติเหตุทางถนนในช่วงเทศกาลต่างๆ เช่น เทศกาลวันสงกรานต์ และเทศกาลวันขึ้นปีใหม่ </t>
  </si>
  <si>
    <t>จัดตั้งจุดบริการประชาชนในตำบล อย่างน้อย 1 จุด</t>
  </si>
  <si>
    <t>ครัวเรือนร้อยละ 80 มีความปลอดภัยในชีวิตและทรัพย์สิน</t>
  </si>
  <si>
    <t>ทำให้อุบัติเหตุลดลง</t>
  </si>
  <si>
    <t>โครงการสวมหมวกนิรภัย</t>
  </si>
  <si>
    <t>เพื่อประชาสัมพันธ์รณรงค์ในการสวมหมวกนิรภัย ป้องกันและแก้ไขปัญหาการเกิดอุบัติเหตุการจราจร</t>
  </si>
  <si>
    <t>ประชาสัมพันธ์ให้ประชาชนในตำบลเพื่อป้องกันการเกิดอุบัติเหตุทางการจราจร</t>
  </si>
  <si>
    <t>ลดการสูญเสียชีวิตจากการเกิดอุบัติเหตุทางการจราจร</t>
  </si>
  <si>
    <t>โครงการฝึกอบรมอาสาสมัครป้องกันภัยฝ่ายพลเรือน (อปพร.) และตำรวจชุมชนตำบล (ต.ช.ต.)</t>
  </si>
  <si>
    <t>เพื่อฝึกอบรมให้ความรู้เกี่ยวกับอาสาสมัครป้องกันภัยฝ่ายพลเรือน (อปพร.) และตำรวจชุมชนตำบล (ต.ช.ต.) ของตำบลให้พร้อมเสมอ ในการปฏิบัติหน้าที่</t>
  </si>
  <si>
    <t>จัดฝึกอบรม  สนับสนุนกิจกรรม (อปพร.) และ (ต.ช.ต.) อย่างน้อย 1 ครั้ง/ปี</t>
  </si>
  <si>
    <t>ผู้เข้าร่วมฯ ร้อยละ 80 มีความรู้ความสามารถมากขึ้น</t>
  </si>
  <si>
    <t>ประชาชนได้รับความปลอดภัยและได้รับการช่วยเหลืออย่างทันท่วงทีในภาวะฉุกเฉิน</t>
  </si>
  <si>
    <t>โครงการสนับสนุนหนึ่งตำบลหนึ่งทีมกู้ภัย</t>
  </si>
  <si>
    <t>เพื่ออุดหนุนกิจกรรมหนึ่งตำบลหนึ่งทีมกู้ภัย</t>
  </si>
  <si>
    <t>อุดหนุนกิจกรรมหนึ่งตำบล  หนึ่งทีมกู้ภัยตำบลห้วยจรเข้</t>
  </si>
  <si>
    <t>ครัวเรือนร้อยละ80 มีความปลอดภัยในชีวิตและทรัพย์สิน</t>
  </si>
  <si>
    <t>การดำเนินงานของทีมกู้ภัยมีประสิทธิภาพมากขึ้น</t>
  </si>
  <si>
    <t>1</t>
  </si>
  <si>
    <t xml:space="preserve">- เพื่อเสริมสร้างศักยภาพและความเข้มแข็งให้มีบุคลากรที่สามารถปฏิบัติหน้าที่ช่วยเหลือเจ้าพนักงานในการป้องกันและบรรเทาสาธารณภัย ได้อย่างมีประสิทธิภาพ
- เพื่อสนับสนุนจิตอาสาในระดับพื้นที่ให้มีความเข้มแข็งและมีทักษะ ความรู้ ความชำนาญในการจัดการภัยพิบัติ อันจะส่งผลให้ประชาชนในชุมชน/ท้องถิ่น มีความปลอดภัยในชีวิตและทรัพย์สิน 
</t>
  </si>
  <si>
    <t>2</t>
  </si>
  <si>
    <t>แผนงานสร้างความเข้มแข็งของชุมชน</t>
  </si>
  <si>
    <t>โครงการเฝ้าระวังป้องกันและแก้ไขปัญหายาเสพติด</t>
  </si>
  <si>
    <t>เพื่อเฝ้าระวังติดตามความเคลื่อนไหวของสถานการณ์ปัญหายาเสพติด</t>
  </si>
  <si>
    <t>ประชาชนตำบลห้วยจรเข้</t>
  </si>
  <si>
    <t>ประชาชนร้อยละ ๗๐ ห่างไกลยาเสพติด</t>
  </si>
  <si>
    <t>ป้องกันการแพร่ระบาดของยาเสพติด</t>
  </si>
  <si>
    <t>โครงการส่งเสริม สนับสนุน ค่ายการบำบัดฟื้นฟูสมรรถภาพผู้ติดยาเสพติด</t>
  </si>
  <si>
    <t>เพื่อส่งเสริม สนับสนุนการบำบัดฟื้นฟูสมรรถภาพผู้ติดยาเสพติด ให้เป็นคนดีต่อสังคม</t>
  </si>
  <si>
    <t>จัดอบรมให้ความรู้การฟื้นฟูสมรรถภาพฯ อย่างน้อย 1 ครั้ง/ปี</t>
  </si>
  <si>
    <t>ปัญหายาเสพติดลดลงร้อยละ 60</t>
  </si>
  <si>
    <t>ผู้เคยติดยาเสพติดสามารถกลับเข้ามาอยู่ร่วมกัน</t>
  </si>
  <si>
    <t>โครงการติดตั้งกล้องวงจรปิด CCTV ในเขตตำบลห้วยจรเข้</t>
  </si>
  <si>
    <r>
      <t>เพื่อพัฒนาประสิทธิภาพการรักษาความปลอดภัย</t>
    </r>
    <r>
      <rPr>
        <sz val="14"/>
        <color rgb="FF000000"/>
        <rFont val="TH SarabunPSK"/>
        <family val="2"/>
      </rPr>
      <t xml:space="preserve"> </t>
    </r>
  </si>
  <si>
    <t>จำนวน 6 หมู่บ้าน</t>
  </si>
  <si>
    <t>กล้องวงจรปิด CCTV ครอบคลุมพื้นที่เสี่ยงในตำบล</t>
  </si>
  <si>
    <t>ประชาชนมีความปลอดภัยในชีวิตและทรัพย์สิน</t>
  </si>
  <si>
    <t>โครงการเด็กและเยาวชนตำบลห้วยจรเข้ ใช้ เรียนรู้ อยู่อย่างปลอดภัย สื่อสังคมออนไลน์</t>
  </si>
  <si>
    <t xml:space="preserve">เพื่อมีความรู้ความเข้าใจในการเลือกใช้สื่อ ICT ได้อย่างถูกต้องและเหมาะสม รวมทั้งพัฒนาความรู้  เพิ่มทักษะชีวิตให้เด็กและเยาวชนรู้เท่าทันสื่ออินเตอร์เน็ต </t>
  </si>
  <si>
    <t>เด็กและเยาวชนตำบลห้วยจรเข้</t>
  </si>
  <si>
    <t>เด็กและเยาวชน ร้อยละ 80 รู้เท่าทันสื่ออินเตอร์เน็ต มากขึ้น</t>
  </si>
  <si>
    <t xml:space="preserve">เด็กและเยาวชนมีความรู้ความเข้าใจในการเลือกใช้สื่อ ICT ได้อย่างถูกต้องและเหมาะสม รวมทั้งพัฒนาความรู้  เพิ่มทักษะชีวิตให้เด็กและเยาวชนรู้เท่าทันสื่ออินเตอร์เน็ต </t>
  </si>
  <si>
    <t>โครงการแข่งขันกีฬาต้านยาเสพติดเฉลิมพระเกียรติตำบลห้วยจรเข้</t>
  </si>
  <si>
    <t>เพื่อให้ประชาชนได้เล่นกีฬา สร้างความสามัคคี</t>
  </si>
  <si>
    <t>จัดการแข่งขันกีฬาตำบลห้วยจรเข้อย่างน้อย 1 ครั้ง/ปี</t>
  </si>
  <si>
    <t>ประชาชนในตำบล ร้อยละ 70 ได้เข้าร่วมกิจกรรมฯ</t>
  </si>
  <si>
    <t>ประชาชนรักการเล่นกีฬา และมีน้ำใจ รู้รักและสามัคคี</t>
  </si>
  <si>
    <t>โครงการส่งเสริมการเรียนรู้เศรษฐกิจพอเพียงตามแนวพระราชดำริ</t>
  </si>
  <si>
    <t>เพื่อให้เด็กและเยาวชนทราบและ เข้าใจหลักการดำรงชีวิตตาม แนวปรัชญาเศรษฐกิจพอเพียง</t>
  </si>
  <si>
    <t>เด็กและเยาวชน ในตำบลห้วยจรเข้</t>
  </si>
  <si>
    <t>เด็กและเยาวชนที่ได้เข้าร่วมฯ พึงพอใจร้อยละ 85</t>
  </si>
  <si>
    <t>เด็กและเยาวชนนำแนวปรัชญาเศรษฐกิจพอเพียงมาปรับใช้ในชีวิตประจำวันได้</t>
  </si>
  <si>
    <t>โครงการสนับสนุนกลุ่มสตรีตำบลห้วยจรเข้</t>
  </si>
  <si>
    <t>เพื่อสนับสนุนและส่งเสริมกิจกรรมต่างๆ ของกลุ่มสตรี</t>
  </si>
  <si>
    <t>กลุ่มสตรีตำบลห้วยจรเข้</t>
  </si>
  <si>
    <t>กลุ่มสตรีตำบลห้วยจรเข้ ที่ได้เข้าร่วมฯ พึงพอใจร้อยละ 85</t>
  </si>
  <si>
    <t>กลุ่มสตรีตำบลห้วยจรเข้ มีความเป็นอยู่ที่ดีขึ้นและสามารถสร้างรายได้เพิ่มขึ้น</t>
  </si>
  <si>
    <t>แผนงานสังคมสงเคราะห์</t>
  </si>
  <si>
    <t>โครงการส่งเสริมฟื้นฟูสุขภาพผู้พิการและทุพพลภาพ</t>
  </si>
  <si>
    <t>เพื่อส่งเสริมฟื้นฟูสุขภาพของคนพิการและทุพพลภาพ ให้มีประสิทธิภาพในการทำงาน</t>
  </si>
  <si>
    <t>ผู้พิการและทุพพลภาพในตำบลห้วยจรเข้</t>
  </si>
  <si>
    <t>ผู้เข้าร่วมโครงการ ร้อยละ 85 มีความพึงพอใจ</t>
  </si>
  <si>
    <t>คนพิการมีสุขภาพที่ดีขึ้นและสามรถดำรงชีวิตได้ดีขึ้น</t>
  </si>
  <si>
    <t>โครงการพัฒนาคุณภาพชีวิตของเด็กและเยาวชน</t>
  </si>
  <si>
    <t xml:space="preserve">โครงการฝึกอบรมอาชีพและพัฒนาอาชีพสำหรับความพิการ </t>
  </si>
  <si>
    <t>เพื่อสนับสนุนและส่งเสริมกิจกรรมต่างๆ สำหรับคนพิการ</t>
  </si>
  <si>
    <t>จัดฝึกอบรมอาชีพและพัฒนาอาชีพสำหรับคนพิการ</t>
  </si>
  <si>
    <t>คนพิการมีอาชีพ  และรายได้เพิ่มมากขึ้น</t>
  </si>
  <si>
    <t>โครงการส่งเสริมสนับสนุนกิจกรรมผู้สูงอายุ</t>
  </si>
  <si>
    <t>เพื่อสนับสนุนกิจกรรมของผู้สูงอายุ</t>
  </si>
  <si>
    <t>กลุ่มผู้สูงอายุภายในตำบลห้วยจรเข้</t>
  </si>
  <si>
    <t>ผู้สูงอายุร้อยละ60 ได้ร่วมกิจกรรม</t>
  </si>
  <si>
    <t>ผู้สูงอายุได้มีโอกาสร่วมทำกิจกรรมต่าง ๆ</t>
  </si>
  <si>
    <t>โครงการก่อสร้างซ่อมแซมบ้านตามโครงการบ้านท้องถิ่นไทยเทิดไท้องค์ราชัน</t>
  </si>
  <si>
    <t>เพื่อเป็นการช่วยเหลือผู้ที่ยากไร้ให้มีความเป็นอยู่ดีขึ้น</t>
  </si>
  <si>
    <t>ผู้ยากไร้ตำบลห้วยจรเข้</t>
  </si>
  <si>
    <t>ผู้ยากไร้ ร้อยละ 20 มีที่อยู่อาศัย</t>
  </si>
  <si>
    <t>ผู้ยากไร้ในชุมชนได้รับการพัฒนา  และมีชีวิตความเป็นอยู่ที่ดีขึ้น</t>
  </si>
  <si>
    <t>โครงการพัฒนาคุณภาพชีวิตคนพิการ</t>
  </si>
  <si>
    <t>เพื่อให้คนพิการได้รับการส่งเสริมพัฒนาคุณภาพชีวิตทั้งด้านร่างกาย จิตใจและสังคม</t>
  </si>
  <si>
    <t xml:space="preserve">จัดกิจกรรมสร้างเสริมความรู้แก่คนพิการในตำบลห้วยจรเข้ </t>
  </si>
  <si>
    <t>คนพิการร้อยละ 30 เข้าร่วมกิจกรรม</t>
  </si>
  <si>
    <t>คนพิการได้รับการส่งเสริมพัฒนาคุณภาพชีวิตทั้งทางร่างกาย จิตใจและสังคม</t>
  </si>
  <si>
    <t xml:space="preserve">เพื่อใหเด็กและ เยาวชนไดรับการ
สงเสริมพัฒนา คุณภาพชีวิตทั้งทาง รางกาย จิตใจและ สังคม
</t>
  </si>
  <si>
    <t xml:space="preserve">จัดกิจกรรม/อบรมให เด็กและเยาวชนที่
สงเสริมการพัฒนา คุณภาพชีวิต
</t>
  </si>
  <si>
    <t xml:space="preserve">ผู้เข้าร่วมโครงการ 
ร้อยละ 85 
มีคุณภาพชีวิตดีขึ้น
</t>
  </si>
  <si>
    <t xml:space="preserve">เด็กและเยาวชนไดรับการสงเสริมพัฒนาคุณภาพชีวิตทั้งทาง
รางกาย จิตใจและสังคม
</t>
  </si>
  <si>
    <t>3 การพัฒนาด้านทรัพยากรธรรมชาติ สิ่งแวดล้อมและการท่องเที่ยว</t>
  </si>
  <si>
    <t>4 การพัฒนาด้านสิ่งแวดล้อม</t>
  </si>
  <si>
    <t>โครงการติดตั้งป้าย “ห้ามจอดตลอดแนว” บริเวณคลองชลประทาน หมู่ที่ 3</t>
  </si>
  <si>
    <t>ป้าย “ห้ามจอดตลอดแนว” บริเวณคลองชลประทาน</t>
  </si>
  <si>
    <t>ประชาชนร้อยละ 80 มีสะดวกในการใช้ถนนมากขึ้น</t>
  </si>
  <si>
    <t>ประชาชนมีความสะดวกในการเดินทาง</t>
  </si>
  <si>
    <t xml:space="preserve">-เพื่อไม่ให้ประชาชนจอดรถบนถนน
-เพื่อป้องกันการเกิดอุบัติเหตุ
</t>
  </si>
  <si>
    <t>โครงการติดตั้งป้าย “ห้ามทิ้งขยะ” บริเวณที่สาธารณะและคลองชลประทาน ตำบลห้วยจรเข้</t>
  </si>
  <si>
    <t>เพื่อสร้างจิตสำนึกให้ประชาชนไม่ทิ้งขยะในที่สาธารณะ</t>
  </si>
  <si>
    <t xml:space="preserve">ป้าย “ห้ามทิ้งขยะ” บริเวณที่สาธารณะและคลองชลประทาน </t>
  </si>
  <si>
    <t>ประชาชนร้อยละ 80 มีจิตสำนึกไม่ทิ้งขยะในที่สาธารณะ มากขึ้น</t>
  </si>
  <si>
    <t>ประชาชนในตำบลมีจิตสำนึกยิ่งขึ้น</t>
  </si>
  <si>
    <t>5 การพัฒนาด้านการบริหารจัดการที่ดี</t>
  </si>
  <si>
    <t>โครงการปรับปรุงเว็บไซต์ของอบต.ห้วยจรเข้</t>
  </si>
  <si>
    <t>เพื่อประชาชนสามารถเข้าถึงข้อมูลข่าวสารของอบต.ห้วยจรเข้ได้ง่ายขึ้น</t>
  </si>
  <si>
    <t>เว็บไซต์อบต.ห้วยจรเข้</t>
  </si>
  <si>
    <t>ประชาชน ร้อยละ 85 มีความพึงพอใจ</t>
  </si>
  <si>
    <t>ประชาชนได้รับประโยชน์จากการเข้าถึงข้อมูลที่ทางอบต.ประกาศในเว็บไซต์</t>
  </si>
  <si>
    <t>โครงการส่งเสริมกิจกรรมเพื่อความสามัคคีปรองดองสมานฉันท์</t>
  </si>
  <si>
    <t>เพื่อให้ประชาชนได้ตระหนักถึงความสามัคคีภายในตำบลและส่งเสริมให้การทำงานเป็นไปด้วยความเรียบร้อย</t>
  </si>
  <si>
    <t>ให้ประชาชนมีความสามัคคีในการมีส่วนร่วมในการดำเนินกิจกรรม</t>
  </si>
  <si>
    <t>ประชาชนมีความสามัคคีและส่งเสริมให้การดำเนินงานเป็นไปด้วยความเรียบร้อยยิ่งขึ้น</t>
  </si>
  <si>
    <t>โครงการสำรวจความพึงพอใจของผู้รับบริการ</t>
  </si>
  <si>
    <t>เพื่อต้องการทราบความพึงพอใจในการบริการของ อบต.ห้วยจรเข้</t>
  </si>
  <si>
    <t>ประชาชนที่มารับบริการในเขตตำบลห้วยจรเข้</t>
  </si>
  <si>
    <t>ประชาชนร้อยละ 85 ได้มีส่วนร่วมในการประเมินผลการทำงาน</t>
  </si>
  <si>
    <t>เป็นข้อมูลพื้นฐานในการวางแผนการบริหารจัดการ</t>
  </si>
  <si>
    <t xml:space="preserve">โครงการจัดทำป้ายประชาสัมพันธ์หรือแผ่นพิมพ์ แผ่นพับสรุปผลการดำเนินงานของ อบต. และแนะนำการชำระภาษี และค่าธรรมเนียมต่าง ๆ และรณรงค์ประชาสัมพันธ์ข้อมูลข่าวสารต่างๆ </t>
  </si>
  <si>
    <t>เพื่อเผยแพร่ข้อมูลข่าวสารประชาสัมพันธ์ให้ประชาชนทราบผลการดำเนินงานของ  อบต. และแนะนำการเสียภาษี  ค่าธรรมเนียมต่างๆ และรณรงค์ประชาสัมพันธ์ข้อมูลข่าวสารต่างๆ</t>
  </si>
  <si>
    <t>จัดทำวารสาร  แผ่นพับ ป้ายประชาสัมพันธ์ของ อบต. และข้อมูลข่าวสารต่างๆ ให้ประชาชนทราบ</t>
  </si>
  <si>
    <t>ประชาชนร้อยละ 85 ได้ทราบผลการปฏิบัติงาน</t>
  </si>
  <si>
    <t>ประชาชนรับทราบข้อมูลข่าวสาร และผลการดำเนินงานของ  อบต.</t>
  </si>
  <si>
    <t>โครงการจัดการเลือกตั้งสมาชิกสภา อบต./นายก อบต. แทนตำแหน่งว่าง</t>
  </si>
  <si>
    <t>-เพื่อส่งเสริมความรู้ความเข้าใจในระบบการปกครองระบอบประชาธิปไตยแก่ประชาชน และส่งเสริมให้ประชาชนมีส่วนร่วมในการพัฒนาท้องถิ่น</t>
  </si>
  <si>
    <t>จัดการเลือกตั้งสมาชิกอบต./นายก อบต. แทนตำแหน่งว่าง</t>
  </si>
  <si>
    <t xml:space="preserve">ประชาชนผู้มีสิทธิ์เลือกตั้งมาใช้สิทธิ์เลือกตั้งมากกว่าร้อยละ 85  </t>
  </si>
  <si>
    <t>ประชาชนมีความรู้ความเข้าใจเกี่ยวกับการปกครองตามระบอบประชาธิปไตย</t>
  </si>
  <si>
    <t>โครงการฝึกอบรมเพื่อการพัฒนาองค์ความรู้เกี่ยวกับการปฏิบัติงานขององค์กรปกครองส่วนท้องถิ่นให้แก่ ผู้บริหาร สมาชิกสภาท้องถิ่น พนักงานส่วนตำบล ครูศูนย์ฯ ลูกจ้างและพนักงานจ้างของอปท.</t>
  </si>
  <si>
    <t>เพื่อเพิ่มพูนความรู้ผู้บริหาร สมาชิกสภาท้องถิ่น พนักงานส่วนตำบล ครูศูนย์ฯ ลูกจ้างและพนักงานจ้างของอปท.</t>
  </si>
  <si>
    <t>ผู้บริหาร สมาชิกสภาท้องถิ่น พนักงานส่วนตำบล ครูศูนย์ฯ ลูกจ้างและพนักงานจ้างของอปท.</t>
  </si>
  <si>
    <t>ผู้ได้รับการอบรมร้อยละ 85 มีความรู้เพิ่มมากขึ้น</t>
  </si>
  <si>
    <t>ผู้บริหาร สมาชิกสภาท้องถิ่น พนักงานส่วนตำบล ครูศูนย์ฯ ลูกจ้างและพนักงานจ้างของอปท. มีความเข้าใจในการปฏิบัติงานมากยิ่งขึ้น</t>
  </si>
  <si>
    <t>โครงการอบรมจริยธรรม คุณธรรม</t>
  </si>
  <si>
    <t>เพื่อพัฒนาคุณธรรม จริยธรรม แก่บุคลากรใน อบต. ห้วยจรเข้</t>
  </si>
  <si>
    <t>บุคลากรใน อบต. ห้วยจรเข้</t>
  </si>
  <si>
    <t>ผู้ได้รับการอบรมร้อยละ 85 มีความพึงพอใจ</t>
  </si>
  <si>
    <t>บุคลากรในองค์กรมีคุณธรรม จริยธรรม  สามารถปรับใช้ให้การทำงานมีประสิทธิภาพยิ่งขึ้น</t>
  </si>
  <si>
    <t xml:space="preserve">โครงการฝึกอบรมเพื่อพัฒนาการปฏิบัติงานขององค์กรปกครองส่วนท้องถิ่น </t>
  </si>
  <si>
    <t>เพื่อให้บุคลากรใน อบต. ห้วยจรเข้ ปฏิบัติงานได้ถูกต้อง และปลอดภัยในการปฏิบัติงาน</t>
  </si>
  <si>
    <t>ผู้ได้รับการอบรมร้อยละ 85 มีความรู้-ทักษะการปฏิบัติงานเพิ่มขึ้น</t>
  </si>
  <si>
    <t>บุคลากรใน อบต. ห้วยจรเข้ มีความรู้ในการปฏิบัติงานได้ถูกต้องและปลอดภัยในการปฏิบัติงาน</t>
  </si>
  <si>
    <t>โครงการสนับสนุนส่งเสริมศักยภาพการจัดการศึกษาท้องถิ่น</t>
  </si>
  <si>
    <t>เพื่อให้ครูและคณะกรรมการศูนย์พัฒนาเด็กเล็ก มีความรู้ความเข้าใจในแนวทางการศึกษา-เพื่อสร้างความสมัครสนามสามัคคีให้เกิดขึ้นระหว่างผู้เข้าร่วมโครงการ</t>
  </si>
  <si>
    <t>ครูในศูนย์พัฒนาเด็กเล็กปฐมทองทุกคน</t>
  </si>
  <si>
    <t>ผู้เข้าร่วมโครงการร้อยละ 85 มีความพึงพอใจ</t>
  </si>
  <si>
    <t>เพิ่มประสิทธิภาพในการทำงานมากยิ่งขึ้น</t>
  </si>
  <si>
    <t>โครงการก่อสร้างอาคารศูนย์พัฒนาเด็กเล็ก องค์การบริหารส่วนตำบลห้วยจรเข้</t>
  </si>
  <si>
    <t>เพื่อให้มีอาคารที่รองรับแก่เด็กนักเรียนศูนย์พัฒนาเด็กเล็กที่เป็นมาตรฐาน</t>
  </si>
  <si>
    <t>อาคารศูนย์พัฒนาเด็กเล็กที่ได้มาตรฐาน</t>
  </si>
  <si>
    <t>อาคารศูนย์พัฒนาเด็กเล็ก ตามแบบแปลนอาคาร ศพด.3</t>
  </si>
  <si>
    <t>อาคารศูนย์พัฒนาเด็กเล็กที่แข็งแรงและมั่นคง</t>
  </si>
  <si>
    <t>โครงการก่อสร้างอาคารสำนักงานองค์การบริหารส่วนตำบลห้วยจรเข้</t>
  </si>
  <si>
    <t xml:space="preserve">เพื่อก่อสร้างอาคารอบต.ห้วยจรเข้  </t>
  </si>
  <si>
    <t>อาคารสำนักงานองค์การบริหารส่วนตำบลห้วยจรเข้</t>
  </si>
  <si>
    <t>อาคารสำนักงานองค์การบริหารส่วนตำบลห้วยจรเข้ ตามแบบแปลนองค์การบริหารส่วนตำบลห้วยจรเข้</t>
  </si>
  <si>
    <t>อาคารสำนักงานองค์การบริหารส่วนตำบลห้วยจรเข้ที่แข็งแรงและมั่นคง</t>
  </si>
  <si>
    <t>โครงการติดตั้งระบบเสียงตามสายภายในตำบลห้วยจรเข้</t>
  </si>
  <si>
    <t>เพื่อให้ประชาชนได้รับข่าวสารด้านต่างๆ ของอบต. ได้ครอบคลุมในพื้นที่ตำบล</t>
  </si>
  <si>
    <t>จำนวน 1 โครงการ</t>
  </si>
  <si>
    <t>ประชาชนร้อยละ 90 มี ความพึงพอใจ</t>
  </si>
  <si>
    <t>ประชาชนได้รับข่าวสารของ อบต. ได้ทุกพื้นที่</t>
  </si>
  <si>
    <t>โครงการจัดทำหรือปรับปรุงข้อมูลแผนที่ภาษีและทะเบียนทรัพย์สิน</t>
  </si>
  <si>
    <t>เพื่อให้การจัดเก็บภาษีเป็นไปตามระยะเวลาที่กำหนด และเป็นการเพิ่มพูนรายได้</t>
  </si>
  <si>
    <t xml:space="preserve">จัดเก็บภาษีในตำบลห้วยจรเข้  </t>
  </si>
  <si>
    <t>ประชาชนร้อยละ 85 สามารถตรวจระวางที่ดินได้</t>
  </si>
  <si>
    <t>สามารถจัดเก็บภาษีได้ตามระยะเวลาที่กำหนด  และมีรายได้เพิ่มพูน</t>
  </si>
  <si>
    <t>กองคลัง</t>
  </si>
  <si>
    <t>โครงการบริการประชาชนด้านภาษีนอกสถานที่</t>
  </si>
  <si>
    <t>เพื่อให้ได้ข้อมูลเกี่ยวกับผู้ชำระภาษีครบถ้วน ถูกต้อง</t>
  </si>
  <si>
    <t>สำรวจข้อมูลเกี่ยวกับภาษีโรงเรือนและที่ดิน ภาษีบำรุงท้องที่และภาษีป้ายในเขต อบต. อย่างน้อยจำนวน 1 ครั้ง/ปี</t>
  </si>
  <si>
    <t>ข้อมูลผู้เกี่ยวข้องกับผู้ชำระภาษีถูกต้องเป็นปัจจุบัน</t>
  </si>
  <si>
    <t>แผนงานเคหะและชุมชน</t>
  </si>
  <si>
    <t>เพื่อถมดินที่ สาธารณะประโยชน หนองกระทุม</t>
  </si>
  <si>
    <t>ปริมาตรดินที่ใชในการถม ที่ดิน ตรงกับเป้าหมาย</t>
  </si>
  <si>
    <t>ปรับพื้นที่บริเวณที่ สาธารณะประโยชน หนองกระทุม</t>
  </si>
  <si>
    <t>กองช่าง</t>
  </si>
  <si>
    <t>โครงการถมดินพรอมปรับ เกลี่ยบริเวณที่สาธารณะ ประโยชนหนองกระทุม หมูที่ 7 ต.หวยจรเข</t>
  </si>
  <si>
    <t>เพื่อถมดินขนาดพื้นที่ 3,525 ตร.ม. ถมดิน ความสูงเฉลี่ย 0.50 เมตร จากพื้นดินเดิม คิดเปนดินถมทั้งหมด จํานวน 1,762.5 ลบ.ม. และปรับแตงดินถม พรอมปายประชาสัมพันธโครงการ จํานวน 1 ปาย</t>
  </si>
  <si>
    <t>โครงการตีเส้นชะลอความเร็วบริเวณทางแยกซอยเชื้ออุทิศและทางแยกเข้าซอยพระพรหม ม.1</t>
  </si>
  <si>
    <t>เพื่อป้องกันและลดอุบัติเหตุทางถนน</t>
  </si>
  <si>
    <t>ตีเส้นชะลอความเร็ว บริเวณ 2 ทางแยก</t>
  </si>
  <si>
    <t>ครัวเรือนร้อยละ 80 มีความปลอดภัยในการใช้ถนน</t>
  </si>
  <si>
    <t xml:space="preserve">โครงการขุดลอกคลอง  และกำจัดวัชพืชต่างๆ ภายในตำบลห้วยจรเข้ </t>
  </si>
  <si>
    <t>เพื่อให้คลองมีความสะอาดและระบบการไหลเวียนของน้ำดีขึ้น</t>
  </si>
  <si>
    <t>คลองชัยพฤกษ์,  คลองจรเข้น้อย,  คลองท่าผา-บางแก้ว</t>
  </si>
  <si>
    <t>ประชาชนร้อยละ 85 มี ความพึงพอใจ</t>
  </si>
  <si>
    <t>คูคลองสะอาด ปราศจากขยะและวัชพืช และน้ำไม่ท่วม</t>
  </si>
  <si>
    <t xml:space="preserve">โครงการปรับปรุงภูมิทัศน์ในที่สาธารณะภายในตำบลห้วยจรเข้ </t>
  </si>
  <si>
    <t>เพื่อให้มีภูมิทัศน์ที่สะอาดและสวยงาม</t>
  </si>
  <si>
    <t>ปรับปรุงภูมิทัศน์เลียบถนนสายต่างๆ ภายในตำบล</t>
  </si>
  <si>
    <t>ประชาชนสามารถสัญจรไปมาได้สะดวก มีภูมิทัศน์ที่สะอาดและสวยงาม</t>
  </si>
  <si>
    <t>โครงการลอกท่อระบายน้ำในเขตตำบลห้วยจรเข้</t>
  </si>
  <si>
    <t>เพื่อป้องกันน้ำท่วมขังและมีการระบายน้ำที่ดีขึ้น</t>
  </si>
  <si>
    <t>ท่อระบายน้ำในตำบลห้วยจรเข้</t>
  </si>
  <si>
    <t>มีการระบายน้ำได้ดีขึ้น ทำให้น้ำไม่ท่วม</t>
  </si>
  <si>
    <t>โครงการจ้างเหมาปรับปรุง ต่อเติม ซ่อมแซม ที่ทำการ อบต.ห้วยจรเข้</t>
  </si>
  <si>
    <t>เพื่อความสะดวกในการปฏิบัติงานของพนักงาน</t>
  </si>
  <si>
    <t>ปรับปรุง ต่อเติม ซ่อมแซม ที่ทำการ อบต.ห้วยจรเข้</t>
  </si>
  <si>
    <t>อบต.มีพื้นที่ใช้สอยที่เหมาะสมและปลอดภัย</t>
  </si>
  <si>
    <t>การปฏิบัติงานของพนักงานมีความสะดวกมากขึ้น</t>
  </si>
  <si>
    <t>6 การพัฒนาด้านการบริการสาธารณะ</t>
  </si>
  <si>
    <t>โครงการกำจัดวัชพืชบริเวณคลองจรเข้ หมู่ 4 ตำบลห้วยจรเข้ จุดเริ่มต้นตั้งแต่บริเวณสุดเขตตำบลห้วยจรเข้ หมู่ 4 ถึงจุดสิ้นสุดสะพานมอญ หมู่ที่ 5 ตำบลห้วยจรเข้ อำเภอเมืองนครปฐม จังหวัดนครปฐม</t>
  </si>
  <si>
    <t>เพื่อให้คลองมีความสะอาดและน้ำไหลเวียนได้ดีขึ้น</t>
  </si>
  <si>
    <t>ขนาดคลองกว้างเฉลี่ย 12.00 เมตร ระยะความยาว  700.00 เมตร  หรือมีพื้นที่ผิวน้ำรวมทั้งหมด  8,400.00 ตร.ม.</t>
  </si>
  <si>
    <t>ประชาชนร้อยละ 85 มีความพึงพอใจ</t>
  </si>
  <si>
    <t>น้ำไม่ท่วม</t>
  </si>
  <si>
    <t>โครงการลอกดินเลนและกำจัดวัชพืชบริเวณคลองระบายน้ำเลียบคลองชลประทาน(บ่อยืม)เพื่อเปิดทางระบายน้ำและปรับปรุงพื้นที่ริมตลิ่งฝั่งคลองชลประทาน หมู่ 3 หมู่ 6 และ หมู่ 7 ตำบลห้วยจรเข้ จุดเริ่มต้นตั้งแต่บริเวณที่ทำการผู้ใหญ่บ้าน หมู่ 5 ถึงจุดสิ้นสุดเขตตำบลห้วยจรเข้ รายละเอียดตามแบบองค์การบริหารส่วนตำบลห้วยจรเข้</t>
  </si>
  <si>
    <t>เพื่อให้คลองสะอาดและน้ำไหลเวียนได้ดีขึ้น</t>
  </si>
  <si>
    <t>ความยาวคลองรวมทั้งสองฝั่งระยะทั้งหมด ขนาดคลองกว้างเฉลี่ย 12.00 เมตรความยาว 1,900.00เมตรหรือมีพื้นที่ผิวจราจรรวมทั้งหมด 22,800.00ตร.ม. ความยาวคลองหน้าหมู่บ้านเพรชคันลำ ขนาดคลองกว้างเฉลี่ย 6.00 เมตร ความยาว 600.00 เมตร หรือมีพื้นที่ผิวจราจรรวมทั้งหมด 3,600.00 ตร.ม. รวมพื้นที่ผิวจราจรทั้งหมด 26,400.00 ตร.ม. พร้อมป้ายประชาสัมพันธ์โครงการ จำนวน 1 ป้าย</t>
  </si>
  <si>
    <t>โครงการก่อสร้างปรับปรุงท่อระบายน้ำของเดิมขนาดท่อระบายน้ำ ตั้งแต่บริเวณบ้าน นางจรูญ ค้าทวี ถึงคลองท่าผา - บางแก้ว (ตรงโรงสีบางเตย) หมู่ที่ 5</t>
  </si>
  <si>
    <t>เพื่อลดปัญหาน้ำท่วมขัง</t>
  </si>
  <si>
    <t>ขนาดท่อระบายน้ำ คสล. ขนาด Ø 0.60 ม. เปลี่ยนเป็นท่อระบายน้ำ คสล. ขนาด Ø 0.80 ม. พร้อมบ่อพัก คสล. ทุกระยะไม่เกิน 10.00 ม. หรือมีความยาวท่อรวมบ่อพักทั้งหมดไม่น้อยกว่า 60.00 ม. หรือมีความยาวท่อรวมบ่อพักทั้งหมดที่เปลี่ยนไม่น้อยกว่า 350.00 ม. พร้อมป้ายประชาสัมพันธ์โครงการ จำนวน 1 ป้าย</t>
  </si>
  <si>
    <t xml:space="preserve">ประชาชน ร้อยละ 80 ไม่พบปัญหาน้ำท่วมขัง </t>
  </si>
  <si>
    <t>ทำให้ไม่เกิดปัญหาน้ำท่วมขังในพื้นที่</t>
  </si>
  <si>
    <t>โครงการลงหินคลุกซ่อมแซมถนนภายในตำบลห้วยจรเข้</t>
  </si>
  <si>
    <t>เพื่อประชาชนสามารถสัญจรไป-มาสะดวกยิ่งขึ้น</t>
  </si>
  <si>
    <t xml:space="preserve">ปรับปรุง ซ่อมแซมถนนภายในตำบลห้วยจรเข้  </t>
  </si>
  <si>
    <t>ประชาชนที่ใช้ถนนร้อยละ 85 มีความพึงพอใจ</t>
  </si>
  <si>
    <t>ประชาชนได้รับความสะดวกในการสัญจรไป-มา</t>
  </si>
  <si>
    <t>โครงการก่อสร้างปรับปรุง ซ่อมแซม และบำรุงรักษาถนนภายในตำบลห้วยจรเข้</t>
  </si>
  <si>
    <t>เพื่อปรับปรุง ก่อสร้าง ซ่อมแซม และบำรุงรักษาถนนที่ชำรุด</t>
  </si>
  <si>
    <t xml:space="preserve">ปรับปรุง ก่อสร้าง ซ่อมแซม และบำรุงรักษาถนนที่ชำรุด  </t>
  </si>
  <si>
    <t>โครงการปรับปรุงและซ่อมแซมฝาบ่อพักที่ชำรุดในหมู่บ้านและซ่อมแซมถนน คสล. ที่ชำรุดซอยเชื้ออุทิศและซ่อมแซมผิวจราจรถนน คสล. ที่ชำรุด หมู่ที่ 1</t>
  </si>
  <si>
    <t xml:space="preserve">ขนาดฝาบ่อพักกว้างเฉลี่ย 1.00 x 1.00 ม.และผิวจราจรหนาเฉลี่ย 0.15 ม. หรือมีพื้นที่ผิวจราจรไม่น้อยกว่า 100.00 ตร.ม. </t>
  </si>
  <si>
    <t xml:space="preserve">ปรับปรุงและซ่อมแซมฝาบ่อ-ถนนที่ชำรุด ร้อยละ 100  </t>
  </si>
  <si>
    <t>โครงการปรับปรุงและซ่อมแซมฝาบ่อพักที่ชำรุดในตำบลห้วยจรเข้</t>
  </si>
  <si>
    <t>เพื่อปรับปรุงและซ่อมแซมฝาบ่อพักที่ชำรุดให้ใช้งานได้มีคุณภาพยิ่งขึ้น</t>
  </si>
  <si>
    <t xml:space="preserve">ขนาดฝาบ่อพัก กว้างเฉลี่ย 1.00x1.00 ม. </t>
  </si>
  <si>
    <t xml:space="preserve">ปรับปรุงและซ่อมแซมฝาบ่อที่ชำรุด ร้อยละ 100  </t>
  </si>
  <si>
    <t>ประชาชนได้รับความสะดวกมากยิ่งขึ้น</t>
  </si>
  <si>
    <t>โครงการติดตั้ง ปรับปรุง ซ่อมแซม และบำรุงรักษาไฟฟ้าสาธารณะ</t>
  </si>
  <si>
    <t>-เพื่อให้เส้นทางการคมนาคมมีไฟฟ้าสาธารณะส่องสว่างและมีความปลอดภัยในชีวิตและทรัพย์สิน</t>
  </si>
  <si>
    <t>ไฟฟ้าสาธารณะตำบลห้วยจรเข้</t>
  </si>
  <si>
    <t>พื้นที่ในตำบลร้อยละ 80 มีไฟฟ้าส่องสว่าง</t>
  </si>
  <si>
    <t>-ถนนมีไฟฟ้าส่องสว่าง ประชาชนมีความปลอดภัยในชีวิตและทรัพย์สิน</t>
  </si>
  <si>
    <t>โครงการวาง,ขยาย, ซ่อมแซมบำรุงรักษา  ท่อระบายน้ำ และท่อเมนประปาในตำบลห้วยจรเข้</t>
  </si>
  <si>
    <t>-เพื่อให้งานระบบประปามีประสิทธิภาพมากยิ่งขึ้น</t>
  </si>
  <si>
    <t>-ตำบลห้วยจรเข้</t>
  </si>
  <si>
    <t>ครัวเรือนร้อยละ80 มีระบบระบายน้ำที่ดี</t>
  </si>
  <si>
    <t>ประชาชนในตำบลห้วยจรเข้มีระบบประปาที่ดีสามารถใช้งานได้ตลอดปี</t>
  </si>
  <si>
    <t>โครงการติดตั้งเสาไฟฟ้าสาธารณะพร้อมขยายเขตไฟฟ้าสาธารณะ หมู่ที่ 1-7</t>
  </si>
  <si>
    <t>เพื่อให้เส้นทางการคมนาคมมีไฟฟ้าสาธารณะส่องสว่างและมีความปลอดภัยในชีวิตและทรัพย์สิน</t>
  </si>
  <si>
    <t xml:space="preserve">จำนวน 6 หมู่ </t>
  </si>
  <si>
    <t>โครงการก่อสร้างถนน คสล. และวางท่อระบายน้ำพร้อมบ่อพักและรางวีในถนนบริเวณซอยบ้านนางนภัสร เอกสัมพันธ์ทิพย์ ถึงบริเวณบ้านนายฮง เอกสัมพันธ์ทิพย์ หมู่ที่ 1</t>
  </si>
  <si>
    <t>-เพื่อให้การคมนาคมในการสัญจรไป-มา  มีความสะดวกและมีสภาพที่ดีขึ้น</t>
  </si>
  <si>
    <t xml:space="preserve">-ขนาดผิวจราจรกว้าง 8.00 ม. ยาว  65.00 ม. ผิวจราจรหนาเฉลี่ย 0.15 ม. หรือมีพื้นที่ผิวจราจรทั้งหมดไม่น้อยกว่า 520.00 ตร.ม. พร้อมป้ายประชาสัมพันธ์โครงการ จำนวน 1 ป้าย </t>
  </si>
  <si>
    <t>ครัวเรือนร้อยละ 80 ได้รับความสะดวกสบายในการเดินทาง</t>
  </si>
  <si>
    <t>โครงการปรับปรุงและซ่อมแซมถนนลาดยาง บริเวณทางสามแยกถึงบริเวณรีสอร์ทซันเลิฟ หมู่ที่ 5</t>
  </si>
  <si>
    <t>-เพื่อให้ประชาชนในพื้นที่สะดวกในการสัญจรไป-มา</t>
  </si>
  <si>
    <t>-ขนาดผิวจราจร กว้าง 6.00 ม. ระยะทางยาวประมาณ 500.00 ม. ผิวลาดยางหนาเฉลี่ย 0.05 ม. มีพื้นที่ผิวจราจรที่ปรับปรุงและซ่อมแซมทั้งหมดไม่น้อยกว่า 3,000 ตร.ม.พร้อมป้ายประชาสัมพันธ์โครงการ จำนวน 1 ป้าย</t>
  </si>
  <si>
    <t>ครัวเรือนร้อยละ 80 มีความสะดวกในการเดินทาง</t>
  </si>
  <si>
    <t>-ประชาชนได้รับความสะดวกในการสัญจรไป-มา</t>
  </si>
  <si>
    <t>โครงการก่อสร้างถนน คสล. ซอยทางเข้าหอถังน้ำประปาบ้านเจ้ฟ้า ถึงบริเวณบ้านนางมาลี เสียงเสนาะ หมู่ที่ 5</t>
  </si>
  <si>
    <t>เพื่อเพิ่มศักยภาพในการคมนาคมให้สะดวกมากยิ่งขึ้น</t>
  </si>
  <si>
    <t>ขนาดผิวจราจร กว้าง 5.00 ม. ระยะทางยาวประมาณ 117.00 ม. ผิว คสล.หนาเฉลี่ย 0.15 ม. หรือมีพื้นที่ผิวจราจรทั้งหมดไม่น้อยกว่า 585.00 ตร.ม. พร้อมลงลูกรังไหล่ทางเฉลี่ยข้างละ 0.50 ม. พร้อมป้ายประชาสัมพันธ์โครงการ จำนวน 1 ป้าย</t>
  </si>
  <si>
    <t>ครัวเรือนร้อยละ 85 มีความสะดวกในการสัญจร</t>
  </si>
  <si>
    <t>ประชาชนได้รับความสะดวกสบายในการสัญจรไป-มา</t>
  </si>
  <si>
    <t>โครงการก่อสร้างถนน คสล. บริเวณบ้านนางกุลยา ไวยนิกรถึงบ้านนายสมจิตร สะพานทอง หมู่ที่ 5</t>
  </si>
  <si>
    <t>เพื่อให้การคมนาคมสัญจรไป-มาสะดวกขึ้น</t>
  </si>
  <si>
    <t>-ขนาดผิวจราจรกว้าง 4.00 ม. ระยะทางยาวประมาณ 150.00 ม. ผิว คสล. หนาเฉลี่ย 0.15 ม. หรือมีพื้นที่ผิวจราจรทั้งหมดไม่น้อยกว่า 600.00 ตร.ม. พร้อมลงหินคลุกไหล่ทางเฉลี่ยข้างละ 0.50 ม.และวางท่อระบายน้ำ คสล. ขนาด Ø 0.60 ม. พร้อมบ่อพัก คสล. ทุกระยะไม่เกิน 10.00 ม. ระยะความยาว 150.00 ม.หรือมีพื้นที่ความยาวท่อรวมบ่อพักทั้งหมดไม่น้อยกว่า 150 ม. พร้อมป้ายประชาสัมพันธ์โครงการ จำนวน 1 ป้าย</t>
  </si>
  <si>
    <t xml:space="preserve">ครัวเรือนร้อยละ 85 ได้รับความสะดวกในการสัญจรไป-มา </t>
  </si>
  <si>
    <t>โครงการวางท่อระบายน้ำ คสล. และบ่อพัก จากบ้านนายณรงค์   บุญเหลือ ถึงบ้านนายพยุง ไชยาศรี หมู่ที่  1</t>
  </si>
  <si>
    <t>ท่อ คสล. Ø  0.60  เมตร ระยะทาง  120.00  เมตร  พร้อมบ่อพัก ทุก 10  เมตร พร้อมป้ายประชาสัมพันธ์โครงการ จำนวน 1 ป้าย</t>
  </si>
  <si>
    <t>ครัวเรือนร้อยละ 80 มีระบบระบายน้ำที่ดี</t>
  </si>
  <si>
    <t>โครงการวางท่อระบายน้ำ คสล. พร้อมบ่อพัก  ตั้งแต่หน้าบ้านนายประยุทธ์ ถึงบ้านนายสมชาย (เต่า) หมู่ที่  3</t>
  </si>
  <si>
    <t>-ท่อ คสล.  Ø 0.60 เมตร ระยะทาง 115.00 เมตร  พร้อมบ่อพัก ทุก 10 เมตร พร้อมป้ายประชาสัมพันธ์โครงการ จำนวน 1 ป้าย</t>
  </si>
  <si>
    <t xml:space="preserve">โครงการก่อสร้าง ถนน คสล. ซอยบ้านนายสุเทพ บัวเจริญ หมู่ที่ 7 ต.ห้วยจรเข้ </t>
  </si>
  <si>
    <t>เพื่อให้การคมนาคมสัญจรไป-มา มีความสะดวกยิ่งขึ้น</t>
  </si>
  <si>
    <t>กว้าง 5.00 เมตร ยาว 225.00 เมตร หนา 0.15 เมตร หรือ มีพื้นผิวจราจรไม่น้อยกว่า 1,125 ตร.ม. พร้อมลงไหล่ทางลูกรัง พร้อมป้ายประชาสัมพันธ์โครงการ จำนวน 1 ป้าย</t>
  </si>
  <si>
    <t>โครงการก่อสร้างเขื่อนป้องกันตลิ่งคลองจรเข้น้อย ระยะทาง 700 เมตร</t>
  </si>
  <si>
    <t>เพื่อป้องกันตลิ่งคลองจรเข้น้อย</t>
  </si>
  <si>
    <t>ระยะทาง 700 ม. พร้อมป้ายประชาสัมพันธ์โครงการ จำนวน 1 ป้าย</t>
  </si>
  <si>
    <t>ประชาชนบริเวณคลองจรเข้น้อยมีน้ำใช้</t>
  </si>
  <si>
    <t>ประชาชนได้รับความสะดวกในการใช้น้ำบริเวณคลองจรเข้น้อย</t>
  </si>
  <si>
    <t>โครงการปรับปรุง-ซ่อมสร้าง สะพานคสล. ข้ามคลองชลประทาน จำนวน 2 สะพาน หมู่ที่ 3 ต.ห้วยจรเข้ อ.เมืองนครปฐม จ.นครปฐม</t>
  </si>
  <si>
    <t>เพื่อซ่อมแซมโครงสร้างของสะพานข้ามคลองที่เกิดการชำรุดให้กลับมามีสภาพที่ใช้งานได้อย่างปลอดภัย</t>
  </si>
  <si>
    <t>2 สะพานเป็นไปตามแบบอบต.ห้วยจรเข้</t>
  </si>
  <si>
    <t>โครงการก่อสร้างวงเวียน พร้อมขยายช่องจราจร บริเวณ 7 แยก  หมู่ที่ 6 ต.ห้วยจรเข้ อ.เมืองนครปฐม จ.นครปฐม</t>
  </si>
  <si>
    <t xml:space="preserve">เพื่อก่อสร้างวงเวียน พร้อมขยายช่องจราจร บริเวณ 7 แยก </t>
  </si>
  <si>
    <t xml:space="preserve">ตามแบบองค์การบริหารส่วนตำบลห้วยจรเข้  พร้อมป้ายประชาสัมพันธ์โครงการ จำนวน 1 ป้าย </t>
  </si>
  <si>
    <t> 500,000</t>
  </si>
  <si>
    <t>วงเวียนเป็นไปตามแบบอบต.ห้วยจรเข้</t>
  </si>
  <si>
    <t>โครงการเจาะบ่อบาดาล ขนาด Ø 6 นิ้ว ท่อเหล็ก BS-M ประเภท 2 ความลึกบ่อ 300 ม. พร้อมซัมเมอร์ส ขนาด 7.5 แรงม้า 3 เฟส พร้อมอุปกรณ์ติดตั้ง</t>
  </si>
  <si>
    <t>เพื่อให้ประชาชนในพื้นที่ตำบลห้วยจรเข้มีน้ำใช้อย่างเพียงพอ</t>
  </si>
  <si>
    <t>ขนาด Ø 6 นิ้ว ท่อเหล็ก BS-M ประเภท 2 ความลึกบ่อ 300 ม. พร้อมซัมเมอร์ส ขนาด 7.5 แรงม้า 3 เฟส พร้อมอุปกรณ์ติดตั้ง</t>
  </si>
  <si>
    <t>ร้อยละ 90 มีน้ำใช้อย่างเพียงพอ</t>
  </si>
  <si>
    <t>ประชาชนในพื้นที่ตำบลห้วยจรเข้มีน้ำใช้อย่างเพียงพอ</t>
  </si>
  <si>
    <t>โครงการก่อสร้างถนน คสล. พร้อมวางท่อลอดถนน จุดเริ่มต้นตั้งแต่บริเวณริมถนนทางโค้งผ่านบ้านนายสมเกียรติ หงวนบุญมาก ถึง จุดสิ้นสุดบริเวณคอสะพานชัยพฤกษ์ หมู่ที่ 3 ต.ห้วยจระเข้ อ.เมืองฯ จ.นครปฐม</t>
  </si>
  <si>
    <t>เพื่อให้การคมนาคมสัญจรไป-มา มีความสะดวกยิ่งขึ้น และลดปัญหาน้ำท่วมขัง</t>
  </si>
  <si>
    <t>ถนน คสล. ขนาดผิวจราจร กว้าง 4.00 เมตร  ยาว 170 เมตร ผิวจราจรหนาเฉลี่ย 0.15 เมตร หรือมีพื้นที่ผิวจราจรไม่น้อยกว่า 680 ตร.ม. และ ขนาดผิวจราจร กว้าง 5.00 เมตร  ยาว 650 เมตร ผิวจราจรหนาเฉลี่ย 0.15 เมตร หรือมีพื้นที่ผิวจราจรไม่น้อยกว่า 3,250 ตร.ม. พร้อมลงไหล่ทางทั้งสองข้างตามสภาพ และวางท่อลอดถนน 1 ช่วง จำนวน 6 ท่อน ตามแบบองค์การบริหารส่วนตำบลห้วยจรเข้ พร้อมป้ายประชาสัมพันธ์โครงการ จำนวน 1 ป้าย</t>
  </si>
  <si>
    <t xml:space="preserve">ประชาชนได้รับความสะดวกในการสัญจรไป-มา </t>
  </si>
  <si>
    <t>โครงการปรับปรุงและซ่อมแซมถนน คสล. ที่ชำรุด บริเวณทางเข้าหมู่บ้านสิริกร</t>
  </si>
  <si>
    <t>เพื่อเพิ่มศักยภาพในด้านการคมนาคม ให้มีความสะดวกมากยิ่งขึ้น</t>
  </si>
  <si>
    <t>ผิวจราจรหนาเฉลี่ย 0.15 ม. หรือมีพื้นที่ผิวจราจรทั้งหมดไม่น้อยกว่า 150.00 ตร.ม.</t>
  </si>
  <si>
    <t xml:space="preserve">โครงการปรับปรุง – ซ่อมสร้าง ถนน คสล. พร้อมวางท่อระบายน้ำ คสล. พร้อมบ่อพัก และเปลี่ยนท่อเมนประปา PVC. Ø 3 นิ้ว จุดเริ่มต้นตั้งแต่บริเวณบ้านนายณรงค์ จันคูณ ถึง จุดสิ้นสุดบริเวณบ้านนางสิทธิรัตน์  ดิษเณร หมู่ที่ 3 ต. ห้วยจรเข้ อ.เมืองฯ จ.นครปฐม </t>
  </si>
  <si>
    <t xml:space="preserve">ถนน คสล. ขนาดผิวจราจร กว้าง 4.00 เมตร ยาว 220 เมตร หนาเฉลี่ย 0.15 เมตร หรือมีพื้นที่ผิวจราจรไม่น้อยกว่า 880 ตร.ม. พร้อมวางท่อระบายน้ำ คสล. ขนาด Ø 0.60 เมตร พร้อมบ่อพัก คสล. ทุกระยะเฉลี่ย ประมาณ 10 เมตร หรือมีความยาวท่อรวมบ่อพักทั้งหมดไม่น้อยกว่า 220 เมตร และเปลี่ยนท่อเมนประปา PVC. Ø 3 นิ้ว ชั้น 13.5 พร้อมอุปกรณ์ จำนวน 55 ท่อน หรือมีความยาวท่อเมนประปา รวมทั้งหมด 220 เมตรพร้อมป้ายประชาสัมพันธ์จำนวน 1 ป้าย รายละเอียดตามแบบองค์การบริหารส่วนตำบลห้วยจรเข้ </t>
  </si>
  <si>
    <t>โครงการส่งเสริมทันตกรรมสุขภาพในเด็กก่อนวัยเรียนและผู้สูงอายุ</t>
  </si>
  <si>
    <t>เพื่อบริการด้านอนามัยและทันตกรรมให้เด็กและผู้สูงอายุ ได้มีการตรวจสุขภาพในช่องปากและมีสุขภาพในช่องปากที่ดี</t>
  </si>
  <si>
    <t>-เด็กปฐมวัย ในศูนย์พัฒนาเด็กเล็กปฐมทอง</t>
  </si>
  <si>
    <t>เด็กก่อนวัยเรียนและผู้สูงอายุได้รับบริการด้านทันตกรรมสุขภาพและมีสุขภาพในช่องปากที่ดี</t>
  </si>
  <si>
    <t>กองสาธารณสุขและสิ่งแวดล้อม</t>
  </si>
  <si>
    <t>แผนงานสาธารณสุข</t>
  </si>
  <si>
    <t>โครงการอุดหนุนสำหรับการดำเนินงานตามแนวทางโครงการพระราชดำริด้านสาธารณสุข</t>
  </si>
  <si>
    <t>เพื่อดำเนินงานตามแนวทางโครงการพระราชดำริด้านสาธารณสุข</t>
  </si>
  <si>
    <t>โครงการตามแนวพระราชดำริด้านสาธารณสุข หมู่ละ20,000.- บาท</t>
  </si>
  <si>
    <t>หมู่บ้านทั้ง 6 หมู่บ้าน ได้รับการสนับสนุนงบประมาณ</t>
  </si>
  <si>
    <t>หมู่บ้านได้ดำเนินงานตามแนวทางโครงการพระราชดำริด้านสาธารณสุข</t>
  </si>
  <si>
    <t>โครงการตามนโยบายรัฐบาลและนโยบายตามกระทรวงมหาดไทย</t>
  </si>
  <si>
    <t>เพื่อดำเนินโครงการตามนโยบายรัฐบาลและนโยบายตามกระทรวงมหาดไทย</t>
  </si>
  <si>
    <t>บรรลุวัตถุประสงค์ของนโยบายรัฐบาลและนโยบายตามกระทรวงมหาดไทย</t>
  </si>
  <si>
    <t>จำนวนโครงการครบถ้วนตามนโยบายรัฐบาลและนโยบายตามกระทรวงมหาดไทย</t>
  </si>
  <si>
    <t>ได้ดำเนินโครงการตามนโยบายรัฐบาลและนโยบายตามกระทรวงมหาดไทย</t>
  </si>
  <si>
    <t>โครงการอบรมให้ความรู้เกี่ยวกับโรคเอดส์และโรคติดต่อทางเพศสัมพันธ์</t>
  </si>
  <si>
    <t>เพื่อใหประชาชนมี ความปองกันตัวเอง ไมใหเปนโรคเอดส์และโรคติดต่อทางเพศสัมพันธ์</t>
  </si>
  <si>
    <t>จัดกิจกรรม/อบรมใน การใหความรูเกี่ยวกับ โรคเอดส์และโรคติดต่อทางเพศสัมพันธ์</t>
  </si>
  <si>
    <t>ประชาชนสามารถป้องกันตัวเองไม่ให้เป็นโรคเอดส์และโรคติดต่อทางเพศสัมพันธ์</t>
  </si>
  <si>
    <t>โครงการสัตว์ปลอดโรค คนปลอดภัย จากโรคพิษสุนัขบ้า ตามพระปณิธานศาสตราจารย์ ดร. สมเด็จพระเจ้าน้องนางเธอ เจ้าฟ้าจุฬาภรณวลัยลักษณ์อคัรราชกมุารี กรมพระศรีสวางควัฒน วรขัตติยราชนารี</t>
  </si>
  <si>
    <t>เพื่อดำเนินการฉีดวัคซีนป้องกันและควบคุมโรคพิษสุนัขบ้า (ตัวละ 30 บาท)</t>
  </si>
  <si>
    <t>ดำเนินการโครงการฉีดวัคซีนป้องกันและควบคุมสุนัข/แมว ในเขตอบต.ห้วยจรเข้</t>
  </si>
  <si>
    <t>ฉีดวัคซีน สุนัข/แมว ครบทุกตัว</t>
  </si>
  <si>
    <t>ประชาชนและสัตว์ในพื้นที่มีความปลอดภัยจากโรคพิษสุนัขบ้า</t>
  </si>
  <si>
    <t>โครงการสำรวจข้อมูลจำนวนสัตว์และขึ้นทะเบียนสัตว์ตามโครงการสัตว์ปลอดโรค คนปลอดภัย จากโรคพิษสุนัขบ้า</t>
  </si>
  <si>
    <t xml:space="preserve">เพื่อสำรวจข้อมูลจำนวนสัตว์และขึ้นทะเบียนสัตว์ตามโครงการสัตว์ปลอดโรค คนปลอดภัย จากโรคพิษสุนัขบ้า (ตัวละ 6 บาท/ปี) </t>
  </si>
  <si>
    <t>ดำเนินการโครงการสำรวจข้อมูลจำนวนสัตว์และขึ้นทะเบียนสัตว์ในเขตอบต.ห้วยจรเข้</t>
  </si>
  <si>
    <t>สำรวจข้อมูลจำนวนสัตว์และขึ้นทะเบียนสัตว์ครบถ้วน</t>
  </si>
  <si>
    <t>ขึ้นทะเบียนสัตว์ในเขตอบต.ห้วยจรเข้</t>
  </si>
  <si>
    <t>โครงการป้องกันและแก้ไขปัญหาการตั้งครรภ์ในวัยรุ่น</t>
  </si>
  <si>
    <t>เพื่อให้วัยรุ่นรู้จักวิธีการป้องกันการตั้งครรภ์</t>
  </si>
  <si>
    <t>จัดกิจกรรม/อบรมให กลุมวัยรุนในต.หวยจรเข้</t>
  </si>
  <si>
    <t>วัยรุนรูจักการปองกันตนเองในการมีเพศสัมพันธกอนวัยอันควร และไมมีการตั้งครรภเมื่อไมพรอม</t>
  </si>
  <si>
    <t>โครงการอบรมให้ความรู้ผู้ประกอบการร้านอาหารและร้านค้า</t>
  </si>
  <si>
    <t>เพื่อให้ความรู้ในการประกอบอาหารที่ถูกสุขลักษณะ</t>
  </si>
  <si>
    <t xml:space="preserve">ผู้ประกอบการร้านอาหารในเขตตำบลห้วยจรเข้  </t>
  </si>
  <si>
    <t>ผู้ประกอบการร้อยละ 90 ได้รับการอบรม</t>
  </si>
  <si>
    <t>ผู้ประกอบการร้านอาหารสามารถประกอบกิจการได้อย่างถูกสุขลักษณะวิธี</t>
  </si>
  <si>
    <t>โครงการรณรงค์ป้องกันโรค</t>
  </si>
  <si>
    <t>เพื่อให้ประชาชนมีความรู้ เห็นความสำคัญ สามารถดูแล และป้องกันสุขภาพของตนเองได้</t>
  </si>
  <si>
    <t xml:space="preserve">จัดฝึกอบรมให้ความรู้อย่างน้อย 1 ครั้ง/ปี </t>
  </si>
  <si>
    <t>ประชาชนมีความรู้  ความเข้าใจ สามารถนำมาปฏิบัติเพื่อป้องกันตัวเองให้พ้นภัยจากโรค  มีสุขภาพอนามัยที่ดี และลดการแพร่ระบาดของโรคต่างๆ</t>
  </si>
  <si>
    <t>โครงการตรวจสถานที่จำหน่ายอาหาร ตามมาตรฐานอาหารปลอดภัย</t>
  </si>
  <si>
    <t>เพื่อให้สถานที่จำหน่ายอาหารผ่านเกณฑ์มาตรฐานอาหารปลอดภัย</t>
  </si>
  <si>
    <t>ร้านอาหารในเขตตำบลห้วยจรเข้</t>
  </si>
  <si>
    <t>ตรวจสถานที่จำหน่ายอาหารทั้งหมดในตำบลห้วยจรเข้</t>
  </si>
  <si>
    <t>สถานที่จำหน่ายอาหารได้รับการตรวจตามเกณฑ์มาตรฐาน</t>
  </si>
  <si>
    <t>โครงการตรวจคัดกรองเพื่อค้นหามะเร็งเต้านมแก่สตรี</t>
  </si>
  <si>
    <t>เพื่อค้นหามะเร็งเต้านมในสตรีกลุ่มเสี่ยงในระยะเริ่มแรก</t>
  </si>
  <si>
    <t>สตรี อายุ 30-70 ปี</t>
  </si>
  <si>
    <t>สตรีอายุ 30-70 ปีได้รับความรู้และรับการตรวจเต้านม</t>
  </si>
  <si>
    <t>โครงการคัดกรองเบาหวาน/ความดันโลหิตสูง และโรคอัมพฤกษ์ อัมพาต</t>
  </si>
  <si>
    <t>เพื่อให้ประชาชนได้รับการตรวจคัดกรองโรค</t>
  </si>
  <si>
    <t>ประชาชนอายุ 15 ปีขึ้นไป 200 คน</t>
  </si>
  <si>
    <t>ประชาชนมีสุขภาพดีพึ่งพาตัวเองได้</t>
  </si>
  <si>
    <t>โครงการปรับเปลี่ยนวันละนิด พิชิตเบาหวาน ความดัน ลดอ้วน ลดพุง</t>
  </si>
  <si>
    <t>เพื่อให้ประชาชนในกลุ่มเสี่ยง ได้รับความรู้</t>
  </si>
  <si>
    <t>ประชาชนกลุ่มเสี่ยง จำนวน 100 คน</t>
  </si>
  <si>
    <t>ประชาชนมีสุขภาพชีวิตที่ดีขึ้น</t>
  </si>
  <si>
    <t>โครงการส่งเสริมสุขภาพช่องปากผู้ป่วยเบาหวาน</t>
  </si>
  <si>
    <t>เพื่อให้ผู้ป่วยเบาหวานได้รับการตรวจสุขภาพช่องปาก</t>
  </si>
  <si>
    <t>ผู้ป่วยเบาหวานในเขตพื้นที่ตำบลห้วยจรเข้</t>
  </si>
  <si>
    <t>ผู้ป่วยเบาหวานสามารถสังเกตอาการช่องปากได้</t>
  </si>
  <si>
    <t>โครงการรณรงค์ป้องกันไข้เลือดออก</t>
  </si>
  <si>
    <t>เพื่อป้องกันไม่ให้มีการป่วยด้วยโรคไข้เลือดออกและควบคุมไม่ให้เกิดการระบาดของโรคไข้เลือดออกเมื่อมีผู้ป่วย</t>
  </si>
  <si>
    <t>จัดกิจกรรมและรณรงค์ให้ความรู้ในการป้องกันและควบคุมไข้เลือดออก ในตำบลทั้ง 6 หมู่บ้าน โดยให้ประชาชนในหมู่บ้านมีส่วนร่วม</t>
  </si>
  <si>
    <t>ในหมู่บ้านไม่มีผู้ป่วยด้วยโรคไข้เลือดออกหรืออัตราการป่วยด้วยโรคไข้เลือดออกลดลงเมื่อเทียบกับอัตราเฉลี่ยการป่วยด้วยโรคไข้เลือดออก</t>
  </si>
  <si>
    <t>โครงการรณรงค์ฉีดวัคซีนป้องกันโรคพิษสุนัขบ้าและยาคุมกำเนิดสุนัขและแมว</t>
  </si>
  <si>
    <t>เพื่อรณรงค์การป้องกันโรคพิษสุนัขบ้าและยาคุมกำเนิดสุนัขและแมว</t>
  </si>
  <si>
    <t>สุนัข แมว ในพื้นที่ตำบลห้วยจรเข้</t>
  </si>
  <si>
    <t>ป้องกันการเกิดโรคพิษสุนัขบ้าและคุมกำเนิดสุนัขและแมว</t>
  </si>
  <si>
    <t>โครงการรณรงค์การคัดแยกขยะในชุมชน</t>
  </si>
  <si>
    <t>-ประชาชนตำบลห้วยจรเข้ และพนักงานส่วนตำบลทุกคน</t>
  </si>
  <si>
    <t>ประชาชนสามารถนำความรู้ที่ได้ไปปฏิบัติในบ้าน/ชุมชน ตนเองได้ และสร้างรายได้เพิ่มขึ้น</t>
  </si>
  <si>
    <t>โครงการอาสาสมัครท้องถิ่นรักษ์โลก</t>
  </si>
  <si>
    <t>เพื่อส่งเสริมให้ อาสาสมัครท้องถิ่นรักษ์โลกมีความรู้ความเข้าใจ และมีทักษะ ในการจัดการขยะมูลฝอย อย่างเป็นระบบ และ ถูกต้องตามหลักวิชาการ</t>
  </si>
  <si>
    <t>อาสาสมัครท้องถิ่นรักษ์โลก (อถล.) มีความรู้ ความเข้าใจและมีทักษะในการจัดการขยะมูลฝอย</t>
  </si>
  <si>
    <t>ประชาชนในตำบลห้วยจรเข้ ร้อยละ 80 มีความรู้ความเข้าใจและมีทักษะ เพิ่มขึ้น ในการจัดการขยะมูลฝอย อย่างเป็น ระบบและถูกต้อง</t>
  </si>
  <si>
    <t>1.อาสาสมัครรักษ์โลกมีความรู้ความเข้าใจและมีทักษะในการจัดการขยะในครัวเรือนอย่างถูกวิธี 2.กลุ่มอาสาสมัครท้องถิ่นรักษ์โลก สามารถนําความรู้ไปถ่ายทอดให้กับประชาชนในแต่ละครัวเรือนอย่างถูกต้อง</t>
  </si>
  <si>
    <t>โครงการปลูกป่าคืนสู่ธรรมชาติ</t>
  </si>
  <si>
    <t>เพื่อที่จะให้ประชาชนในตำบลรักธรรมชาติ</t>
  </si>
  <si>
    <t>คณะผู้บริหาร สมาชิกสภาพนักงานส่วนตำบล ลูกจ้าง ประชาชน ฯลฯ จำนวน 50 คน</t>
  </si>
  <si>
    <t>ประชาชนร้อยละ 95 มีจิตสำนึกในการรักษาธรรมชาติให้อุดมสมบูรณ์ เพิ่มขึ้น</t>
  </si>
  <si>
    <t>ประชาชนในพื้นที่มีจิตสำนึกในการรักธรรมชาติ</t>
  </si>
  <si>
    <t>โครงการอบรมให้ความรู้การอนุรักษ์ทรัพยากรธรรมชาติและสิ่งแวดล้อม</t>
  </si>
  <si>
    <t>เพื่อให้ประชาชนมีความรู้ความเข้าใจในการอนุรักษ์ทรัพยากรธรรมชาติและสิ่งแวดล้อม</t>
  </si>
  <si>
    <t>ประชาชนในตำบลห้วยจรเข้ ทั้ง 6 หมู่บ้าน</t>
  </si>
  <si>
    <t>ผู้เข้าร่วมโครงการ ร้อยละ 85 มีความเข้าใจมากยิ่งขึ้น</t>
  </si>
  <si>
    <t>ประชาชนตระหนักถึงการอนุรักษ์ทรัพยากรธรรมชาติและสิ่งแวดล้อมได้มากขึ้น</t>
  </si>
  <si>
    <t>โครงการตำบลห้วยจรเข้ร่วมใจลดปริมาณและคัดแยกขยะอินทรีย์หรือขยะเปียกในครัวเรือน</t>
  </si>
  <si>
    <t>ประชาชนในตำบลห้วยจรเข้</t>
  </si>
  <si>
    <t xml:space="preserve">ครัวเรือนในตำบลห้วยจรเข้ ร้อยละ 80 มีสถานที่จัดการขยะอินทรีย์หรือขยะเปียกในครัวเรือน </t>
  </si>
  <si>
    <t>ประชาชนมีความรู้ความเข้าใจในการคัดแยกขยะอินทรีย์หรือขยะเปียก ครัวเรือน และมีสถานที่จัดการขยะอินทรีย์หรือขยะเปียกในครัวเรือน</t>
  </si>
  <si>
    <t>-เพื่อให้ประชาชนมีความรู้ความเข้าใจในการคัดแยกขยะอินทรีย์หรือขยะเปียก-เพื่อให้ครัวเรือนมีสถานที่จัดการขยะอินทรีย์หรือขยะเปียกในครัวเรือน
- เพื่อสร้างจิตสำนึกให้ประชาชนมีส่วนร่วมในการคัดแยกขยะอินทรีย์หรือขยะเปียกในครัวเรือน</t>
  </si>
  <si>
    <t>เด็กปฐมวัยร้อยละ 95 ระลึกถึงพระคุณของครูผู้มีพระคุณ</t>
  </si>
  <si>
    <r>
      <t>เด็ก</t>
    </r>
    <r>
      <rPr>
        <sz val="14"/>
        <color rgb="FF000000"/>
        <rFont val="TH SarabunPSK"/>
        <family val="2"/>
      </rPr>
      <t>แสดงความเคารพ ความกตัญญูกตเวทีต่อครูผู้มีพระคุณ</t>
    </r>
  </si>
  <si>
    <r>
      <t>เด็กปฐมวัย</t>
    </r>
    <r>
      <rPr>
        <sz val="14.5"/>
        <color theme="1"/>
        <rFont val="TH SarabunPSK"/>
        <family val="2"/>
      </rPr>
      <t>ทุกคนได้รับอาหารเสริม (นม)</t>
    </r>
  </si>
  <si>
    <r>
      <t>เด็กปฐมวัย</t>
    </r>
    <r>
      <rPr>
        <sz val="14.5"/>
        <color theme="1"/>
        <rFont val="TH SarabunPSK"/>
        <family val="2"/>
      </rPr>
      <t>ทุกคนได้รับอาหารกลางวัน</t>
    </r>
  </si>
  <si>
    <t>-เพื่อให้เด็กปฐมวัย ได้ใช้เวลาว่างให้เกิดประโยชน์
-เพื่อให้เด็กปฐมวัย ได้ออกกำลังกายเพื่อสุขภาพที่แข็งแรง</t>
  </si>
  <si>
    <t>-เพื่อส่งเสริมให้เด็กรู้จักคิด วิเคราะห์จากการเรียนรู้ด้วยประสบการณ์
-เพื่อส่งเสริมให้เด็กได้ลองการเรียนรู้ด้วยตนเอง</t>
  </si>
  <si>
    <t>- เพื่อสนับสนุนค่าใช่จ่ายสถานศึกษา (ค่าหนังสือ เรียน, ค่าอุปกรณ์การเรียน, ค่าเครื่องแบบนักเรียน, ค่ากิจกรรมพัฒนาผู้เรียน)
- เพื่อลดภาระค่าใช้จ่ายให้กับผู้ปกครอง</t>
  </si>
  <si>
    <t>เพื่อป้องกันการเกิดอุบัติเหตุและส่งเสริมพฤติกรรมการใช้ชีวิตประจำวันให้ปลอดภัย 
ของเด็กปฐมวัย 
อุบัติเหตุและส่งเสริมพฤติกรรมการใช้ชีวิตประจำวันให้ปลอดภัย</t>
  </si>
  <si>
    <t xml:space="preserve">จัดกิจกรรมที่ส่งเสริมพฤติกรรมการใช้ชีวิตประจำวันให้ปลอดภัย เช่น
1. ให้ความรู้เกี่ยวกับการปฐมพยาบาลเบื้องต้นได้อย่างถูกวิธี
2.การป้องกัน/ฝึกซ้อมกรณีไฟไหม้
3.การช่วยเหลือเมื่อเด็กจมน้ำ
4.การช่วยเหลือตนเองเมื่อติดอยู่ในรถ   ฯลฯ
</t>
  </si>
  <si>
    <t>-เพื่อปลูกฝังคุณธรรมจริยธรรมให้ประชาชน
-เพื่อปลูกฝังให้เห็นความสำคัญของวันสำคัญทางพระพุทธศาสนา</t>
  </si>
  <si>
    <t>-เพื่อปรับปรุง ซ่อมแซมฝาบ่อพักที่ชำรุดให้ใช้งานได้ดีขึ้น
-เพื่อปรับปรุง ซ่อมแซมถนนที่ชำรุดให้มีสภาพที่ดีขึ้นเพื่อการสัญจรไป-มาที่สะดวก</t>
  </si>
  <si>
    <t xml:space="preserve">ปรับปรุง-ซ่อมสร้าง สะพานคสล. ขนาดกว้าง 8 เมตร ยาว 5 เมตร จำนวน 2 สะพาน หรือมีพื้นที่ปรับปรุง - ซ่อมสร้างรวมทั้งหมดไม่น้อยกว่า 80 ตร.ม.
-สะพานที่ 1 บริเวณที่ทำการผู้ใหญ่บ้าน หมู่ที่ 5 ต.ห้วยจรเข้ 
-สะพานที่ 2 บริเวณทางแยกเข้า รพ.สต.ห้วยจรเข้ หมู่ที่ 3 ต.ห้วยจรเข้ ตามแบบองค์การบริหารส่วนตำบลห้วยจรเข้  พร้อมป้ายประชาสัมพันธ์โครงการ จำนวน 1 ป้าย 
</t>
  </si>
  <si>
    <t xml:space="preserve">เพื่อให้ประชาชนมีความ
ปลอดภัยในการสัญจรไปมา 
</t>
  </si>
  <si>
    <t>ยุทธศาสตร์การพัฒนา อปท. ในเขตจังหวัด</t>
  </si>
  <si>
    <t>ยุทธศาสตร์อปท</t>
  </si>
  <si>
    <t>แผนงาน</t>
  </si>
  <si>
    <t>ลำดับ</t>
  </si>
  <si>
    <t xml:space="preserve">วัตถุประ
สงค์
</t>
  </si>
  <si>
    <t xml:space="preserve">เป้าหมาย
(ผลผลิตของโครงการ)
</t>
  </si>
  <si>
    <t>-เพื่อให้ประชาชนชาวตำบลห้วยจรเข้สร้างวินัย ใส่ใจสิ่งแวดล้อม
-เพื่อให้ประชาชนคัดแยกขยะในบ้าน/ชุมชน</t>
  </si>
  <si>
    <t xml:space="preserve">แผนพัฒนาท้องถิ่น (พ.ศ. 2566 - 2570)  </t>
  </si>
  <si>
    <t>ป้ายชื่อแถว</t>
  </si>
  <si>
    <t>ผลรวมทั้งหมด</t>
  </si>
  <si>
    <t>ปี 2566</t>
  </si>
  <si>
    <t>ปี 2567</t>
  </si>
  <si>
    <t>ปี 2568</t>
  </si>
  <si>
    <t>ปี 2569</t>
  </si>
  <si>
    <t>ปี 2570</t>
  </si>
  <si>
    <t>1. การพัฒนาด้านการศึกษา ศาสนาและวัฒนธรรม</t>
  </si>
  <si>
    <t>2. การพัฒนาด้านเศรษฐกิจ</t>
  </si>
  <si>
    <t>3. การพัฒนาด้านสังคมและคุณภาพชีวิตที่ดี</t>
  </si>
  <si>
    <t>4. การพัฒนาด้านสิ่งแวดล้อม</t>
  </si>
  <si>
    <t>5. การพัฒนาด้านการบริหารจัดการที่ดี</t>
  </si>
  <si>
    <t>6. การพัฒนาด้านการบริการสาธารณะ</t>
  </si>
  <si>
    <t>3.2 แผนงานการรักษาความสงบภายใน</t>
  </si>
  <si>
    <t>3.4 แผนงานสาธารณสุข</t>
  </si>
  <si>
    <t>3.5 แผนงานสังคมสงเคราะห์</t>
  </si>
  <si>
    <t>3.6 แผนงานเคหะและชุมชน</t>
  </si>
  <si>
    <t>3.8 แผนงานอุตสาหกรรมและการโยธา</t>
  </si>
  <si>
    <t>5.3 แผนงานอุตสาหกรรมและการโยธา</t>
  </si>
  <si>
    <t>6.3 แผนงานการเกษตร</t>
  </si>
  <si>
    <t xml:space="preserve">1.1 แผนงานบริหารงานทั่วไป </t>
  </si>
  <si>
    <t>นับจำนวน ของ 2566</t>
  </si>
  <si>
    <t>นับจำนวน ของ 2567</t>
  </si>
  <si>
    <t>นับจำนวน ของ 2568</t>
  </si>
  <si>
    <t>นับจำนวน ของ 2569</t>
  </si>
  <si>
    <t>นับจำนวน ของ 2570</t>
  </si>
  <si>
    <t>ผลรวม ของ 2566_2</t>
  </si>
  <si>
    <t>ผลรวม ของ 2570_2</t>
  </si>
  <si>
    <t>ผลรวม ของ 2569_2</t>
  </si>
  <si>
    <t>ผลรวม ของ 2567_2</t>
  </si>
  <si>
    <t>ผลรวม ของ 2568_2</t>
  </si>
  <si>
    <t>3.4 แผนงานสังคมสงเคราะห์</t>
  </si>
  <si>
    <t>3.5 แผนงานสร้างความเข้มแข็งของชุมชน</t>
  </si>
  <si>
    <t>3.1 แผนงานเคหะและชุมชน</t>
  </si>
  <si>
    <t>3.2 แผนงานอุตสาหกรรมและการโยธา</t>
  </si>
  <si>
    <r>
      <rPr>
        <b/>
        <u/>
        <sz val="18"/>
        <rFont val="TH SarabunPSK"/>
        <family val="2"/>
      </rPr>
      <t>กองคลัง</t>
    </r>
    <r>
      <rPr>
        <b/>
        <sz val="18"/>
        <rFont val="TH SarabunPSK"/>
        <family val="2"/>
      </rPr>
      <t xml:space="preserve">  องค์การบริหารส่วนตำบลห้วยจรเข้ อำเภอเมืองนครปฐม จังหวัดนครปฐม</t>
    </r>
  </si>
  <si>
    <t>4.5 แผนงานการเกษตร</t>
  </si>
  <si>
    <t>4.1 แผนงานสาธารณสุข</t>
  </si>
  <si>
    <t>4.1 แผนงานเคหะและชุมชน</t>
  </si>
  <si>
    <t>4.2 แผนงานการเกษตร</t>
  </si>
  <si>
    <r>
      <rPr>
        <b/>
        <u/>
        <sz val="18"/>
        <rFont val="TH SarabunPSK"/>
        <family val="2"/>
      </rPr>
      <t>กองสาธารณสุขและสิ่งแวดล้อม</t>
    </r>
    <r>
      <rPr>
        <b/>
        <sz val="18"/>
        <rFont val="TH SarabunPSK"/>
        <family val="2"/>
      </rPr>
      <t xml:space="preserve">  องค์การบริหารส่วนตำบลห้วยจรเข้ อำเภอเมืองนครปฐม จังหวัดนครปฐม</t>
    </r>
  </si>
  <si>
    <r>
      <rPr>
        <b/>
        <u/>
        <sz val="18"/>
        <rFont val="TH SarabunPSK"/>
        <family val="2"/>
      </rPr>
      <t>กองช่าง</t>
    </r>
    <r>
      <rPr>
        <b/>
        <sz val="18"/>
        <rFont val="TH SarabunPSK"/>
        <family val="2"/>
      </rPr>
      <t xml:space="preserve">  องค์การบริหารส่วนตำบลห้วยจรเข้ อำเภอเมืองนครปฐม จังหวัดนครปฐม</t>
    </r>
  </si>
  <si>
    <r>
      <rPr>
        <b/>
        <u/>
        <sz val="18"/>
        <rFont val="TH SarabunPSK"/>
        <family val="2"/>
      </rPr>
      <t>สำนักปลัด</t>
    </r>
    <r>
      <rPr>
        <b/>
        <sz val="18"/>
        <rFont val="TH SarabunPSK"/>
        <family val="2"/>
      </rPr>
      <t xml:space="preserve">  องค์การบริหารส่วนตำบลห้วยจรเข้ อำเภอเมืองนครปฐม จังหวัดนครปฐม</t>
    </r>
  </si>
  <si>
    <t>ที่</t>
  </si>
  <si>
    <t>วัตถุประสงค์</t>
  </si>
  <si>
    <t>เป้าหมาย</t>
  </si>
  <si>
    <t>(ผลผลิตของโครงการ)</t>
  </si>
  <si>
    <t>งบประมาณและที่มา</t>
  </si>
  <si>
    <t>หน่วยงานที่จะขอประสาน</t>
  </si>
  <si>
    <t>โครงการรื้อสิ่งปลูกสร้างที่ขวางทางน้ำ บริเวณคลองห้วยจรเข้ เชื่อมต่อระหว่างหมู่ที่ 4 และหมู่ที่ 5</t>
  </si>
  <si>
    <t>เพื่อไม่ให้มีสิ่งปลูกสร้างกีดขวางทางน้ำและให้น้ำไหลได้สะดวก ป้องกันน้ำท่วม</t>
  </si>
  <si>
    <t>จำนวนสิ่งปลูกสร้างที่กีดขวางทางน้ำ</t>
  </si>
  <si>
    <t>ประชาชน ร้อยละ 80 มีคามพึงพอใจ</t>
  </si>
  <si>
    <t>ประชาชนสามารถใช้น้ำได้สะดวกยิ่งขึ้น</t>
  </si>
  <si>
    <t>สำนักงานโยธาธิการและผังเมือง</t>
  </si>
  <si>
    <t>โครงการปรับปรุงถนน คสล. พร้อมวางท่อระบายน้ำและรางวีในถนน สายโรงสีบางเตย จากบ้านยายศรี ชาวไร่ปราณ ถึงคลองท่าผาบางแก้ว หมู่ที่ 5 ตำบลห้วยจรเข้ เชื่อมต่อ ตำบลถนนขาด</t>
  </si>
  <si>
    <t>เพื่อให้ได้ถนนที่มีมาตรฐานและเป็นเส้นทางคมนาคมสัญจรไปมาได้สะดวก และปลอดภัย</t>
  </si>
  <si>
    <t>ถนน คสล. ขนาดความกว้าง 6 เมตร ยาว 525 เมตร หรือมีพื้นที่ 3,150 ตารางเมตร พร้อมวางท่อระบายน้ำ คสล. Ø 0.60 เมตร มีบ่อพักทุกระยะ 10 เมตร และรางวี คสล. ในถนน พร้อมป้ายประชาสัมพันธ์จำนวน 1 ป้าย</t>
  </si>
  <si>
    <t>ถนนมีมาตรฐาน เป็นไปตามเป้าหมาย</t>
  </si>
  <si>
    <t>มีเส้นทางคมนาคมที่ได้มาตรฐานซึ่งทำให้เกิดความปลอดภัยในชีวิตและทรัพย์สิน อีกทั้งประชาชนยังมีความสะดวกในการสัญจรไป-มามากยิ่งขึ้น</t>
  </si>
  <si>
    <t xml:space="preserve">โครงการก่อสร้างเขื่อนป้องกันตลิ่งริมคลองชัยพฤกษ์ หมู่ที่ 3 </t>
  </si>
  <si>
    <t>เพื่อเป็นการป้องกันถนนทรุดตัวบริเวณถนนเลียบคลอง</t>
  </si>
  <si>
    <t xml:space="preserve">ริมคลองฝั่งบ้านผู้ช่วยผู้ใหญ่บ้านสมเกียรติ หงวนบุญมาก จากศาลาแดง – คอสะพานชัยพฤกษ์ ระยะทางยาว 900 เมตร </t>
  </si>
  <si>
    <t>ระยะทางเขื่อนเป็นไปตามเป้าหมาย</t>
  </si>
  <si>
    <t>ถนนเลียบคลองไม่ทรุดตัว</t>
  </si>
  <si>
    <t xml:space="preserve">โครงการก่อสร้างงานซ่อมแซมผิวทางถนนคอนกรีต โดยปูผิวทางแอสฟัลท์ติกคอนกรีต (AC) พร้อมตีเส้นจราจร หมู่ที่ 3 และหมู่ที่ 6 ต.ห้วยจรเข้ เชื่อมต่อกับ ต.ถนนขาด  </t>
  </si>
  <si>
    <t>เพื่อให้การคมนาคมสัญจร</t>
  </si>
  <si>
    <t>ไป-มา มีความสะดวกยิ่งขึ้น</t>
  </si>
  <si>
    <t>ถนน คสล. ขนาดผิวจราจร กว้าง 6.00 เมตร ยาว 1,900 เมตร   ผิวจราจร AC หนา 0.05 เมตร หรือมีพื้นที่ผิวจราจรไม่น้อยกว่า 11,400 ตร.ม. พร้อมป้ายประชาสัมพันธ์จำนวน 1 ป้าย</t>
  </si>
  <si>
    <t>ครัวเรือนร้อยละ 80 มีความสะดวกในการเดินทางมากขึ้น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</si>
</sst>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8">
    <font>
      <sz val="11"/>
      <color theme="1"/>
      <name val="Calibri"/>
      <family val="2"/>
      <charset val="222"/>
      <scheme val="minor"/>
    </font>
    <font>
      <sz val="11"/>
      <color theme="1"/>
      <name val="Calibri"/>
      <family val="2"/>
      <charset val="222"/>
      <scheme val="minor"/>
    </font>
    <font>
      <b/>
      <sz val="18"/>
      <name val="TH SarabunPSK"/>
      <family val="2"/>
    </font>
    <font>
      <sz val="16"/>
      <name val="TH SarabunPSK"/>
      <family val="2"/>
    </font>
    <font>
      <b/>
      <sz val="14"/>
      <name val="TH SarabunPSK"/>
      <family val="2"/>
    </font>
    <font>
      <b/>
      <sz val="16"/>
      <name val="TH SarabunPSK"/>
      <family val="2"/>
    </font>
    <font>
      <sz val="14"/>
      <name val="TH SarabunPSK"/>
      <family val="2"/>
    </font>
    <font>
      <b/>
      <i/>
      <sz val="20"/>
      <name val="TH SarabunPSK"/>
      <family val="2"/>
    </font>
    <font>
      <b/>
      <sz val="16"/>
      <color theme="1"/>
      <name val="TH SarabunPSK"/>
      <family val="2"/>
    </font>
    <font>
      <sz val="16"/>
      <color theme="1"/>
      <name val="TH SarabunPSK"/>
      <family val="2"/>
    </font>
    <font>
      <sz val="14"/>
      <color theme="1"/>
      <name val="TH SarabunPSK"/>
      <family val="2"/>
    </font>
    <font>
      <sz val="14"/>
      <color rgb="FF000000"/>
      <name val="TH SarabunPSK"/>
      <family val="2"/>
    </font>
    <font>
      <sz val="11"/>
      <color theme="1"/>
      <name val="TH SarabunPSK"/>
      <family val="2"/>
    </font>
    <font>
      <sz val="14.5"/>
      <color theme="1"/>
      <name val="TH SarabunPSK"/>
      <family val="2"/>
    </font>
    <font>
      <sz val="15"/>
      <color theme="1"/>
      <name val="TH SarabunPSK"/>
      <family val="2"/>
    </font>
    <font>
      <b/>
      <sz val="11"/>
      <color theme="1"/>
      <name val="TH SarabunPSK"/>
      <family val="2"/>
    </font>
    <font>
      <b/>
      <u/>
      <sz val="18"/>
      <name val="TH SarabunPSK"/>
      <family val="2"/>
    </font>
    <font>
      <b/>
      <i/>
      <sz val="16"/>
      <color theme="1"/>
      <name val="TH SarabunPSK"/>
      <family val="2"/>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9">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3" fillId="0" borderId="0" xfId="0" quotePrefix="1" applyFont="1" applyAlignment="1">
      <alignment vertical="center"/>
    </xf>
    <xf numFmtId="0" fontId="3" fillId="0" borderId="0" xfId="0" applyFont="1" applyAlignment="1">
      <alignment vertical="center"/>
    </xf>
    <xf numFmtId="0" fontId="4" fillId="0" borderId="6" xfId="0" applyFont="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center"/>
    </xf>
    <xf numFmtId="0" fontId="5" fillId="0" borderId="5" xfId="0" applyFont="1" applyBorder="1" applyAlignment="1">
      <alignment vertical="center"/>
    </xf>
    <xf numFmtId="0" fontId="6" fillId="0" borderId="5" xfId="0" applyFont="1" applyBorder="1" applyAlignment="1">
      <alignment vertical="center"/>
    </xf>
    <xf numFmtId="0" fontId="4" fillId="0" borderId="5" xfId="0" applyFont="1" applyBorder="1" applyAlignment="1">
      <alignment vertical="center"/>
    </xf>
    <xf numFmtId="0" fontId="6" fillId="0" borderId="5" xfId="0" applyFont="1" applyBorder="1" applyAlignment="1">
      <alignment vertical="center" wrapText="1"/>
    </xf>
    <xf numFmtId="0" fontId="4" fillId="2" borderId="3" xfId="0" applyFont="1" applyFill="1" applyBorder="1" applyAlignment="1">
      <alignment horizontal="center" vertical="center"/>
    </xf>
    <xf numFmtId="0" fontId="7" fillId="3" borderId="3" xfId="0" applyFont="1" applyFill="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9" fillId="0" borderId="0" xfId="0" applyFont="1"/>
    <xf numFmtId="0" fontId="12" fillId="0" borderId="3" xfId="0" applyFont="1" applyBorder="1" applyAlignment="1">
      <alignment vertical="top"/>
    </xf>
    <xf numFmtId="0" fontId="10" fillId="0" borderId="3" xfId="0" applyFont="1" applyBorder="1" applyAlignment="1">
      <alignment horizontal="center" vertical="top" wrapText="1"/>
    </xf>
    <xf numFmtId="0" fontId="10" fillId="0" borderId="3" xfId="0" applyFont="1" applyBorder="1" applyAlignment="1">
      <alignment vertical="top" wrapText="1"/>
    </xf>
    <xf numFmtId="0" fontId="11" fillId="0" borderId="3" xfId="0" applyFont="1" applyBorder="1" applyAlignment="1">
      <alignment vertical="top" wrapText="1"/>
    </xf>
    <xf numFmtId="0" fontId="9" fillId="0" borderId="3" xfId="0" applyFont="1" applyBorder="1" applyAlignment="1">
      <alignment vertical="top"/>
    </xf>
    <xf numFmtId="0" fontId="11" fillId="0" borderId="3" xfId="0" applyFont="1" applyBorder="1" applyAlignment="1">
      <alignment vertical="top" wrapText="1"/>
    </xf>
    <xf numFmtId="0" fontId="11" fillId="0" borderId="3" xfId="0" applyFont="1" applyBorder="1" applyAlignment="1">
      <alignment horizontal="center" vertical="top" wrapText="1"/>
    </xf>
    <xf numFmtId="0" fontId="11" fillId="0" borderId="3" xfId="0" applyFont="1" applyFill="1" applyBorder="1" applyAlignment="1">
      <alignment vertical="top" wrapText="1"/>
    </xf>
    <xf numFmtId="0" fontId="12" fillId="0" borderId="3" xfId="0" quotePrefix="1" applyFont="1" applyBorder="1" applyAlignment="1">
      <alignment vertical="top" wrapText="1"/>
    </xf>
    <xf numFmtId="0" fontId="14" fillId="0" borderId="3" xfId="0" applyFont="1" applyBorder="1" applyAlignment="1">
      <alignment vertical="top" wrapText="1"/>
    </xf>
    <xf numFmtId="0" fontId="11" fillId="0" borderId="3" xfId="0" quotePrefix="1" applyFont="1" applyBorder="1" applyAlignment="1">
      <alignment vertical="top" wrapText="1"/>
    </xf>
    <xf numFmtId="0" fontId="11" fillId="0" borderId="1" xfId="0" applyFont="1" applyBorder="1" applyAlignment="1">
      <alignment vertical="top" wrapText="1"/>
    </xf>
    <xf numFmtId="0" fontId="15" fillId="2" borderId="3" xfId="0" applyFont="1" applyFill="1" applyBorder="1"/>
    <xf numFmtId="0" fontId="15" fillId="2" borderId="3" xfId="0" applyFont="1" applyFill="1" applyBorder="1" applyAlignment="1">
      <alignment wrapText="1"/>
    </xf>
    <xf numFmtId="0" fontId="12" fillId="0" borderId="0" xfId="0" applyFont="1"/>
    <xf numFmtId="3" fontId="9" fillId="0" borderId="0" xfId="0" applyNumberFormat="1" applyFont="1"/>
    <xf numFmtId="0" fontId="0" fillId="0" borderId="0" xfId="0" pivotButton="1"/>
    <xf numFmtId="0" fontId="0" fillId="0" borderId="0" xfId="0" applyAlignment="1">
      <alignment horizontal="left"/>
    </xf>
    <xf numFmtId="0" fontId="0" fillId="2" borderId="0" xfId="0" applyNumberFormat="1" applyFill="1"/>
    <xf numFmtId="164" fontId="9" fillId="0" borderId="0" xfId="1" applyNumberFormat="1" applyFont="1"/>
    <xf numFmtId="0" fontId="0" fillId="0" borderId="0" xfId="0" applyAlignment="1">
      <alignment horizontal="left" indent="1"/>
    </xf>
    <xf numFmtId="0" fontId="0" fillId="0" borderId="0" xfId="0" applyAlignment="1">
      <alignment horizontal="left" indent="2"/>
    </xf>
    <xf numFmtId="0" fontId="0" fillId="2" borderId="0" xfId="0" applyFill="1"/>
    <xf numFmtId="0" fontId="0" fillId="0" borderId="0" xfId="0" applyFill="1"/>
    <xf numFmtId="0" fontId="0" fillId="0" borderId="0" xfId="0" applyNumberFormat="1" applyFill="1"/>
    <xf numFmtId="0" fontId="12" fillId="0" borderId="1" xfId="0" applyFont="1" applyBorder="1"/>
    <xf numFmtId="0" fontId="12" fillId="0" borderId="7" xfId="0" applyFont="1" applyBorder="1"/>
    <xf numFmtId="0" fontId="12" fillId="0" borderId="5" xfId="0" applyFont="1" applyBorder="1"/>
    <xf numFmtId="164" fontId="12" fillId="0" borderId="5" xfId="1" applyNumberFormat="1" applyFont="1" applyBorder="1"/>
    <xf numFmtId="0" fontId="9" fillId="0" borderId="5" xfId="0" applyFont="1" applyBorder="1"/>
    <xf numFmtId="0" fontId="8" fillId="0" borderId="5" xfId="0" applyFont="1" applyBorder="1"/>
    <xf numFmtId="164" fontId="9" fillId="0" borderId="7" xfId="1" applyNumberFormat="1" applyFont="1" applyBorder="1"/>
    <xf numFmtId="164" fontId="8" fillId="2" borderId="3" xfId="1" applyNumberFormat="1" applyFont="1" applyFill="1" applyBorder="1"/>
    <xf numFmtId="0" fontId="8" fillId="2" borderId="3" xfId="0" applyFont="1" applyFill="1" applyBorder="1"/>
    <xf numFmtId="164" fontId="9" fillId="0" borderId="5" xfId="1" applyNumberFormat="1" applyFont="1" applyBorder="1"/>
    <xf numFmtId="164" fontId="17" fillId="3" borderId="3" xfId="1" applyNumberFormat="1" applyFont="1" applyFill="1" applyBorder="1" applyAlignment="1">
      <alignment vertical="center"/>
    </xf>
    <xf numFmtId="164" fontId="10" fillId="0" borderId="3" xfId="1" applyNumberFormat="1" applyFont="1" applyBorder="1" applyAlignment="1">
      <alignment horizontal="center" vertical="top" wrapText="1"/>
    </xf>
    <xf numFmtId="164" fontId="11" fillId="0" borderId="3" xfId="1" applyNumberFormat="1" applyFont="1" applyBorder="1" applyAlignment="1">
      <alignment horizontal="center" vertical="top" wrapText="1"/>
    </xf>
    <xf numFmtId="164" fontId="11" fillId="0" borderId="3" xfId="1" applyNumberFormat="1" applyFont="1" applyBorder="1" applyAlignment="1">
      <alignment vertical="top" wrapText="1"/>
    </xf>
    <xf numFmtId="164" fontId="10" fillId="0" borderId="3" xfId="1" applyNumberFormat="1" applyFont="1" applyBorder="1" applyAlignment="1">
      <alignment vertical="top" wrapText="1"/>
    </xf>
    <xf numFmtId="164" fontId="10" fillId="0" borderId="1" xfId="1" applyNumberFormat="1" applyFont="1" applyBorder="1" applyAlignment="1">
      <alignment vertical="top" wrapText="1"/>
    </xf>
    <xf numFmtId="164" fontId="11" fillId="0" borderId="1" xfId="1" applyNumberFormat="1" applyFont="1" applyBorder="1" applyAlignment="1">
      <alignment vertical="top" wrapText="1"/>
    </xf>
    <xf numFmtId="2" fontId="11" fillId="0" borderId="3" xfId="1" applyNumberFormat="1" applyFont="1" applyBorder="1" applyAlignment="1">
      <alignment horizontal="center" vertical="top" wrapText="1"/>
    </xf>
    <xf numFmtId="164" fontId="11" fillId="0" borderId="1" xfId="1" applyNumberFormat="1" applyFont="1" applyBorder="1" applyAlignment="1">
      <alignment horizontal="center" vertical="top" wrapText="1"/>
    </xf>
    <xf numFmtId="164" fontId="11" fillId="0" borderId="3" xfId="1" applyNumberFormat="1" applyFont="1" applyBorder="1" applyAlignment="1">
      <alignment horizontal="right" vertical="top" wrapText="1"/>
    </xf>
    <xf numFmtId="3" fontId="10" fillId="0" borderId="1" xfId="1" applyNumberFormat="1" applyFont="1" applyBorder="1" applyAlignment="1">
      <alignment horizontal="right" vertical="top" wrapText="1"/>
    </xf>
    <xf numFmtId="0" fontId="6" fillId="0" borderId="9" xfId="0" applyFont="1" applyBorder="1" applyAlignment="1">
      <alignment vertical="center"/>
    </xf>
    <xf numFmtId="164" fontId="9" fillId="0" borderId="9" xfId="1" applyNumberFormat="1" applyFont="1" applyBorder="1"/>
    <xf numFmtId="164" fontId="9" fillId="0" borderId="9" xfId="1" applyNumberFormat="1" applyFont="1" applyBorder="1" applyAlignment="1"/>
    <xf numFmtId="164" fontId="8" fillId="0" borderId="5" xfId="0" applyNumberFormat="1" applyFont="1" applyBorder="1"/>
    <xf numFmtId="164" fontId="8" fillId="0" borderId="5" xfId="1" applyNumberFormat="1" applyFont="1" applyBorder="1"/>
    <xf numFmtId="0" fontId="2" fillId="0" borderId="0" xfId="0" quotePrefix="1"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6" xfId="0" applyBorder="1" applyAlignment="1">
      <alignment vertical="top" wrapText="1"/>
    </xf>
    <xf numFmtId="0" fontId="8" fillId="0" borderId="16"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6" xfId="0" applyFont="1" applyBorder="1" applyAlignment="1">
      <alignment vertical="center" wrapText="1"/>
    </xf>
    <xf numFmtId="3" fontId="0" fillId="0" borderId="0" xfId="0" applyNumberFormat="1"/>
    <xf numFmtId="3" fontId="11" fillId="0" borderId="16"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10" fillId="0" borderId="16" xfId="0" applyFont="1" applyBorder="1" applyAlignment="1">
      <alignment vertical="center" wrapText="1"/>
    </xf>
    <xf numFmtId="3" fontId="11" fillId="0" borderId="16" xfId="0" applyNumberFormat="1" applyFont="1" applyBorder="1" applyAlignment="1">
      <alignment vertical="center" wrapText="1"/>
    </xf>
    <xf numFmtId="0" fontId="10" fillId="0" borderId="15" xfId="0" applyFont="1" applyBorder="1" applyAlignment="1">
      <alignmen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0" xfId="0" applyFont="1" applyBorder="1" applyAlignment="1">
      <alignment vertical="center" wrapText="1"/>
    </xf>
    <xf numFmtId="0" fontId="11" fillId="0" borderId="12" xfId="0" applyFont="1" applyBorder="1" applyAlignment="1">
      <alignment vertical="center" wrapText="1"/>
    </xf>
    <xf numFmtId="3" fontId="11" fillId="0" borderId="10" xfId="0" applyNumberFormat="1" applyFont="1" applyBorder="1" applyAlignment="1">
      <alignment horizontal="center" vertical="center" wrapText="1"/>
    </xf>
    <xf numFmtId="3" fontId="11" fillId="0" borderId="12" xfId="0" applyNumberFormat="1" applyFont="1" applyBorder="1" applyAlignment="1">
      <alignment horizontal="center"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0" fontId="5" fillId="2" borderId="3" xfId="0" applyFont="1" applyFill="1" applyBorder="1" applyAlignment="1">
      <alignment horizontal="center" vertical="center"/>
    </xf>
  </cellXfs>
  <cellStyles count="2">
    <cellStyle name="Comma" xfId="1" builtinId="3"/>
    <cellStyle name="Normal" xfId="0" builtinId="0"/>
  </cellStyles>
  <dxfs count="18">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12</xdr:col>
      <xdr:colOff>69477</xdr:colOff>
      <xdr:row>0</xdr:row>
      <xdr:rowOff>58270</xdr:rowOff>
    </xdr:from>
    <xdr:to>
      <xdr:col>12</xdr:col>
      <xdr:colOff>915521</xdr:colOff>
      <xdr:row>1</xdr:row>
      <xdr:rowOff>103094</xdr:rowOff>
    </xdr:to>
    <xdr:sp macro="" textlink="">
      <xdr:nvSpPr>
        <xdr:cNvPr id="2" name="Rectangle 231"/>
        <xdr:cNvSpPr>
          <a:spLocks noChangeArrowheads="1"/>
        </xdr:cNvSpPr>
      </xdr:nvSpPr>
      <xdr:spPr bwMode="auto">
        <a:xfrm>
          <a:off x="8709212" y="58270"/>
          <a:ext cx="846044" cy="336177"/>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th-TH" sz="1600" b="0" i="0" strike="noStrike">
              <a:solidFill>
                <a:srgbClr val="000000"/>
              </a:solidFill>
              <a:latin typeface="TH SarabunPSK" pitchFamily="34" charset="-34"/>
              <a:cs typeface="TH SarabunPSK" pitchFamily="34" charset="-34"/>
            </a:rPr>
            <a:t>แบบ ผ.0</a:t>
          </a:r>
          <a:r>
            <a:rPr lang="en-US" sz="1600" b="0" i="0" strike="noStrike">
              <a:solidFill>
                <a:srgbClr val="000000"/>
              </a:solidFill>
              <a:latin typeface="TH SarabunPSK" pitchFamily="34" charset="-34"/>
              <a:cs typeface="TH SarabunPSK" pitchFamily="34" charset="-34"/>
            </a:rPr>
            <a:t>1</a:t>
          </a:r>
          <a:endParaRPr lang="th-TH" sz="1600" b="0" i="0" strike="noStrike">
            <a:solidFill>
              <a:srgbClr val="000000"/>
            </a:solidFill>
            <a:latin typeface="TH SarabunPSK" pitchFamily="34" charset="-34"/>
            <a:cs typeface="TH SarabunPSK"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394447</xdr:colOff>
      <xdr:row>0</xdr:row>
      <xdr:rowOff>58270</xdr:rowOff>
    </xdr:from>
    <xdr:to>
      <xdr:col>12</xdr:col>
      <xdr:colOff>814668</xdr:colOff>
      <xdr:row>1</xdr:row>
      <xdr:rowOff>103094</xdr:rowOff>
    </xdr:to>
    <xdr:sp macro="" textlink="">
      <xdr:nvSpPr>
        <xdr:cNvPr id="2" name="Rectangle 231"/>
        <xdr:cNvSpPr>
          <a:spLocks noChangeArrowheads="1"/>
        </xdr:cNvSpPr>
      </xdr:nvSpPr>
      <xdr:spPr bwMode="auto">
        <a:xfrm>
          <a:off x="8443072" y="58270"/>
          <a:ext cx="848846" cy="34009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th-TH" sz="1600" b="0" i="0" strike="noStrike">
              <a:solidFill>
                <a:srgbClr val="000000"/>
              </a:solidFill>
              <a:latin typeface="TH SarabunPSK" pitchFamily="34" charset="-34"/>
              <a:cs typeface="TH SarabunPSK" pitchFamily="34" charset="-34"/>
            </a:rPr>
            <a:t>แบบ ผ.0</a:t>
          </a:r>
          <a:r>
            <a:rPr lang="en-US" sz="1600" b="0" i="0" strike="noStrike">
              <a:solidFill>
                <a:srgbClr val="000000"/>
              </a:solidFill>
              <a:latin typeface="TH SarabunPSK" pitchFamily="34" charset="-34"/>
              <a:cs typeface="TH SarabunPSK" pitchFamily="34" charset="-34"/>
            </a:rPr>
            <a:t>1</a:t>
          </a:r>
          <a:endParaRPr lang="th-TH" sz="1600" b="0" i="0" strike="noStrike">
            <a:solidFill>
              <a:srgbClr val="000000"/>
            </a:solidFill>
            <a:latin typeface="TH SarabunPSK" pitchFamily="34" charset="-34"/>
            <a:cs typeface="TH SarabunPSK" pitchFamily="34"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394447</xdr:colOff>
      <xdr:row>0</xdr:row>
      <xdr:rowOff>58270</xdr:rowOff>
    </xdr:from>
    <xdr:to>
      <xdr:col>12</xdr:col>
      <xdr:colOff>814668</xdr:colOff>
      <xdr:row>1</xdr:row>
      <xdr:rowOff>103094</xdr:rowOff>
    </xdr:to>
    <xdr:sp macro="" textlink="">
      <xdr:nvSpPr>
        <xdr:cNvPr id="2" name="Rectangle 231"/>
        <xdr:cNvSpPr>
          <a:spLocks noChangeArrowheads="1"/>
        </xdr:cNvSpPr>
      </xdr:nvSpPr>
      <xdr:spPr bwMode="auto">
        <a:xfrm>
          <a:off x="8443072" y="58270"/>
          <a:ext cx="848846" cy="34009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th-TH" sz="1600" b="0" i="0" strike="noStrike">
              <a:solidFill>
                <a:srgbClr val="000000"/>
              </a:solidFill>
              <a:latin typeface="TH SarabunPSK" pitchFamily="34" charset="-34"/>
              <a:cs typeface="TH SarabunPSK" pitchFamily="34" charset="-34"/>
            </a:rPr>
            <a:t>แบบ ผ.0</a:t>
          </a:r>
          <a:r>
            <a:rPr lang="en-US" sz="1600" b="0" i="0" strike="noStrike">
              <a:solidFill>
                <a:srgbClr val="000000"/>
              </a:solidFill>
              <a:latin typeface="TH SarabunPSK" pitchFamily="34" charset="-34"/>
              <a:cs typeface="TH SarabunPSK" pitchFamily="34" charset="-34"/>
            </a:rPr>
            <a:t>1</a:t>
          </a:r>
          <a:endParaRPr lang="th-TH" sz="1600" b="0" i="0" strike="noStrike">
            <a:solidFill>
              <a:srgbClr val="000000"/>
            </a:solidFill>
            <a:latin typeface="TH SarabunPSK" pitchFamily="34" charset="-34"/>
            <a:cs typeface="TH SarabunPSK" pitchFamily="34"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394447</xdr:colOff>
      <xdr:row>0</xdr:row>
      <xdr:rowOff>58270</xdr:rowOff>
    </xdr:from>
    <xdr:to>
      <xdr:col>12</xdr:col>
      <xdr:colOff>814668</xdr:colOff>
      <xdr:row>1</xdr:row>
      <xdr:rowOff>103094</xdr:rowOff>
    </xdr:to>
    <xdr:sp macro="" textlink="">
      <xdr:nvSpPr>
        <xdr:cNvPr id="2" name="Rectangle 231"/>
        <xdr:cNvSpPr>
          <a:spLocks noChangeArrowheads="1"/>
        </xdr:cNvSpPr>
      </xdr:nvSpPr>
      <xdr:spPr bwMode="auto">
        <a:xfrm>
          <a:off x="8443072" y="58270"/>
          <a:ext cx="848846" cy="34009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th-TH" sz="1600" b="0" i="0" strike="noStrike">
              <a:solidFill>
                <a:srgbClr val="000000"/>
              </a:solidFill>
              <a:latin typeface="TH SarabunPSK" pitchFamily="34" charset="-34"/>
              <a:cs typeface="TH SarabunPSK" pitchFamily="34" charset="-34"/>
            </a:rPr>
            <a:t>แบบ ผ.0</a:t>
          </a:r>
          <a:r>
            <a:rPr lang="en-US" sz="1600" b="0" i="0" strike="noStrike">
              <a:solidFill>
                <a:srgbClr val="000000"/>
              </a:solidFill>
              <a:latin typeface="TH SarabunPSK" pitchFamily="34" charset="-34"/>
              <a:cs typeface="TH SarabunPSK" pitchFamily="34" charset="-34"/>
            </a:rPr>
            <a:t>1</a:t>
          </a:r>
          <a:endParaRPr lang="th-TH" sz="1600" b="0" i="0" strike="noStrike">
            <a:solidFill>
              <a:srgbClr val="000000"/>
            </a:solidFill>
            <a:latin typeface="TH SarabunPSK" pitchFamily="34" charset="-34"/>
            <a:cs typeface="TH SarabunPSK" pitchFamily="34" charset="-34"/>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394447</xdr:colOff>
      <xdr:row>0</xdr:row>
      <xdr:rowOff>58270</xdr:rowOff>
    </xdr:from>
    <xdr:to>
      <xdr:col>12</xdr:col>
      <xdr:colOff>814668</xdr:colOff>
      <xdr:row>1</xdr:row>
      <xdr:rowOff>103094</xdr:rowOff>
    </xdr:to>
    <xdr:sp macro="" textlink="">
      <xdr:nvSpPr>
        <xdr:cNvPr id="2" name="Rectangle 231"/>
        <xdr:cNvSpPr>
          <a:spLocks noChangeArrowheads="1"/>
        </xdr:cNvSpPr>
      </xdr:nvSpPr>
      <xdr:spPr bwMode="auto">
        <a:xfrm>
          <a:off x="8443072" y="58270"/>
          <a:ext cx="848846" cy="34009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th-TH" sz="1600" b="0" i="0" strike="noStrike">
              <a:solidFill>
                <a:srgbClr val="000000"/>
              </a:solidFill>
              <a:latin typeface="TH SarabunPSK" pitchFamily="34" charset="-34"/>
              <a:cs typeface="TH SarabunPSK" pitchFamily="34" charset="-34"/>
            </a:rPr>
            <a:t>แบบ ผ.0</a:t>
          </a:r>
          <a:r>
            <a:rPr lang="en-US" sz="1600" b="0" i="0" strike="noStrike">
              <a:solidFill>
                <a:srgbClr val="000000"/>
              </a:solidFill>
              <a:latin typeface="TH SarabunPSK" pitchFamily="34" charset="-34"/>
              <a:cs typeface="TH SarabunPSK" pitchFamily="34" charset="-34"/>
            </a:rPr>
            <a:t>1</a:t>
          </a:r>
          <a:endParaRPr lang="th-TH" sz="1600" b="0" i="0" strike="noStrike">
            <a:solidFill>
              <a:srgbClr val="000000"/>
            </a:solidFill>
            <a:latin typeface="TH SarabunPSK" pitchFamily="34" charset="-34"/>
            <a:cs typeface="TH SarabunPSK" pitchFamily="34" charset="-34"/>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4462.481398148149" createdVersion="4" refreshedVersion="4" minRefreshableVersion="3" recordCount="115">
  <cacheSource type="worksheet">
    <worksheetSource ref="A1:P116" sheet="โครงการ"/>
  </cacheSource>
  <cacheFields count="16">
    <cacheField name="ยุทธศาสตร์จังหวัด" numFmtId="0">
      <sharedItems/>
    </cacheField>
    <cacheField name="ยุทธศาสตร์การพัฒนา อปท. ในเขตจังหวัด" numFmtId="0">
      <sharedItems/>
    </cacheField>
    <cacheField name="ยุทธศาสตร์อปท" numFmtId="0">
      <sharedItems count="6">
        <s v="1 การพัฒนาด้านการศึกษา ศาสนาและวัฒนธรรม"/>
        <s v="2 การพัฒนาด้านเศรษฐกิจ"/>
        <s v="3 การพัฒนาด้านสังคมและคุณภาพชีวิตที่ดี"/>
        <s v="4 การพัฒนาด้านสิ่งแวดล้อม"/>
        <s v="5 การพัฒนาด้านการบริหารจัดการที่ดี"/>
        <s v="6 การพัฒนาด้านการบริการสาธารณะ"/>
      </sharedItems>
    </cacheField>
    <cacheField name="แผนงาน" numFmtId="0">
      <sharedItems count="10">
        <s v="แผนงานบริหารงานทั่วไป"/>
        <s v="แผนงานการศึกษา"/>
        <s v="แผนงานการศาสนาวัฒนธรรมและนันทนาการ"/>
        <s v="แผนงานการเกษตร"/>
        <s v="แผนงานการรักษาความสงบภายใน"/>
        <s v="แผนงานสร้างความเข้มแข็งของชุมชน"/>
        <s v="แผนงานสังคมสงเคราะห์"/>
        <s v="แผนงานอุตสาหกรรมและการโยธา"/>
        <s v="แผนงานเคหะและชุมชน"/>
        <s v="แผนงานสาธารณสุข"/>
      </sharedItems>
    </cacheField>
    <cacheField name="ลำดับ" numFmtId="0">
      <sharedItems containsMixedTypes="1" containsNumber="1" containsInteger="1" minValue="1" maxValue="22"/>
    </cacheField>
    <cacheField name="โครงการ" numFmtId="0">
      <sharedItems longText="1"/>
    </cacheField>
    <cacheField name="วัตถุประ_x000a_สงค์_x000a_" numFmtId="0">
      <sharedItems longText="1"/>
    </cacheField>
    <cacheField name="เป้าหมาย_x000a_(ผลผลิตของโครงการ)_x000a_" numFmtId="0">
      <sharedItems longText="1"/>
    </cacheField>
    <cacheField name="2566" numFmtId="0">
      <sharedItems containsBlank="1" containsMixedTypes="1" containsNumber="1" containsInteger="1" minValue="6000" maxValue="7603300"/>
    </cacheField>
    <cacheField name="2567" numFmtId="0">
      <sharedItems containsString="0" containsBlank="1" containsNumber="1" containsInteger="1" minValue="6000" maxValue="7603300"/>
    </cacheField>
    <cacheField name="2568" numFmtId="0">
      <sharedItems containsString="0" containsBlank="1" containsNumber="1" containsInteger="1" minValue="6000" maxValue="7603300"/>
    </cacheField>
    <cacheField name="2569" numFmtId="0">
      <sharedItems containsString="0" containsBlank="1" containsNumber="1" containsInteger="1" minValue="6000" maxValue="7603300"/>
    </cacheField>
    <cacheField name="2570" numFmtId="0">
      <sharedItems containsString="0" containsBlank="1" containsNumber="1" containsInteger="1" minValue="6000" maxValue="7603300"/>
    </cacheField>
    <cacheField name="ตัวชี้วัด" numFmtId="0">
      <sharedItems/>
    </cacheField>
    <cacheField name="ผลลัพธ์ที่คาดว่าจะได้รับ" numFmtId="0">
      <sharedItems/>
    </cacheField>
    <cacheField name="หน่วยงานที่รับผิดชอบ" numFmtId="0">
      <sharedItems containsBlank="1" count="5">
        <s v="สำนักปลัด"/>
        <s v="กองคลัง"/>
        <s v="กองช่าง"/>
        <s v="กองสาธารณสุขและสิ่งแวดล้อม"/>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5">
  <r>
    <s v="3 เพิ่มรายได้ ลดรายจ่าย ลดปัญหาครัวเรือน"/>
    <s v="2 การพัฒนาด้านการศึกษา ศาสนาและวัฒนธรรม"/>
    <x v="0"/>
    <x v="0"/>
    <n v="1"/>
    <s v="โครงการจัดกิจกรรม 12 สิงหาสมเด็จพระบรมราชชนนีพันปีหลวง"/>
    <s v="เพื่อให้ประชาชนได้ร่วมถวายพระพร"/>
    <s v="จัดงานเฉลิมพระเกียรติสมเด็จพระบรมราชชนนีพันปีหลวง"/>
    <n v="50000"/>
    <n v="50000"/>
    <n v="50000"/>
    <n v="50000"/>
    <n v="50000"/>
    <s v="ประชาชนในตำบลร้อยละ 50 มีส่วนร่วมในเข้าร่วมกิจกรรม"/>
    <s v="ประชาชนมีส่วนร่วมในการแสดงความจงรักภักดี"/>
    <x v="0"/>
  </r>
  <r>
    <s v="3 เพิ่มรายได้ ลดรายจ่าย ลดปัญหาครัวเรือน"/>
    <s v="2 การพัฒนาด้านการศึกษา ศาสนาและวัฒนธรรม"/>
    <x v="0"/>
    <x v="0"/>
    <n v="2"/>
    <s v="โครงการจัดกิจกรรม 28 กรกฎาคม เนื่องในวันเฉลิมพระชนมพรรษาพระบาทสมเด็จพระวชิรเกล้าเจ้าอยู่หัว"/>
    <s v="เพื่อใหประชาชนได ร่วมถวายพระพร"/>
    <s v="จัดกิจกรรม 28 กรกฎาคม เนื่องในวัน เฉลิมพระชนมพรรษา พระบาทสมเด็จพระวชิรเกล้าเจ้าอยู่หัว"/>
    <n v="100000"/>
    <n v="100000"/>
    <n v="100000"/>
    <n v="100000"/>
    <n v="100000"/>
    <s v="ประชาชนในตำบลร้อยละ 50 มีส่วนร่วมในเข้าร่วมกิจกรรม"/>
    <s v="ประชาชนมีส่วนร่วมในการแสดงความจงรักภักดี"/>
    <x v="0"/>
  </r>
  <r>
    <s v="3 เพิ่มรายได้ ลดรายจ่าย ลดปัญหาครัวเรือน"/>
    <s v="2 การพัฒนาด้านการศึกษา ศาสนาและวัฒนธรรม"/>
    <x v="0"/>
    <x v="0"/>
    <n v="3"/>
    <s v="โครงการส่งเสริมการปกป้องเทิดทูนสถาบันชาติ ศาสนา กษัตริย์ งานรัฐพิธีและงานพิธีตามหนังสือสั่งการต่างๆ"/>
    <s v="เพื่อส่งเสริมการปกป้องเทิดทูนสถาบันชาติ ศาสนา กษัตริย์ งานรัฐพิธีต่างๆ"/>
    <s v="จัดกิจกรรมที่ดำเนินการ เพื่อส่งเสริมการปกป้องเทิดทูนสถาบันชาติ ศาสนา กษัตริย์ งานรัฐพิธีต่างๆ"/>
    <n v="200000"/>
    <n v="200000"/>
    <n v="200000"/>
    <n v="200000"/>
    <n v="200000"/>
    <s v="ประชาชนในตำบลร้อยละ 50 มีส่วนร่วมในเข้าร่วมกิจกรรม"/>
    <s v="ประชาชนมีความรัก ความสามัคคี ปรองดองสมานฉันท์ และยึดมั่นในการปกครองระบอบ ประชาธิปไตยอันมีพระมหากษัตริย์ทรงเป็นประมุข"/>
    <x v="0"/>
  </r>
  <r>
    <s v="3 เพิ่มรายได้ ลดรายจ่าย ลดปัญหาครัวเรือน"/>
    <s v="2 การพัฒนาด้านการศึกษา ศาสนาและวัฒนธรรม"/>
    <x v="0"/>
    <x v="1"/>
    <n v="1"/>
    <s v="โครงการจัดงานวันเด็ก"/>
    <s v="เพื่อให้หน่วยงานต่างๆ รวมทั้งประชาชนทั่วไปได้สร้างสรรค์และจัดกิจกรรมให้แก่เด็ก"/>
    <s v="จัดงานวันเด็ก จำนวน 1 ครั้ง"/>
    <n v="100000"/>
    <n v="100000"/>
    <n v="100000"/>
    <n v="100000"/>
    <n v="100000"/>
    <s v="เด็กปฐมวัยร้อยละ 95 เข้าร่วมกิจกรรม"/>
    <s v="หน่วยงานต่างๆ ตระหนักถึงความสำคัญของเด็ก"/>
    <x v="0"/>
  </r>
  <r>
    <s v="3 เพิ่มรายได้ ลดรายจ่าย ลดปัญหาครัวเรือน"/>
    <s v="2 การพัฒนาด้านการศึกษา ศาสนาและวัฒนธรรม"/>
    <x v="0"/>
    <x v="1"/>
    <n v="2"/>
    <s v="โครงการจัดงานพิธีไหว้ครู"/>
    <s v="เพื่อให้เด็กแสดงความเคารพ ความกตัญญูกตเวทีต่อครูผู้มีพระคุณ"/>
    <s v="เด็กปฐมวัยในศูนย์พัฒนาเด็กเล็กปฐมทอง"/>
    <n v="10000"/>
    <n v="10000"/>
    <n v="10000"/>
    <n v="10000"/>
    <n v="10000"/>
    <s v="เด็กปฐมวัยร้อยละ 95 ระลึกถึงพระคุณของครูผู้มีพระคุณ"/>
    <s v="เด็กแสดงความเคารพ ความกตัญญูกตเวทีต่อครูผู้มีพระคุณ"/>
    <x v="0"/>
  </r>
  <r>
    <s v="3 เพิ่มรายได้ ลดรายจ่าย ลดปัญหาครัวเรือน"/>
    <s v="2 การพัฒนาด้านการศึกษา ศาสนาและวัฒนธรรม"/>
    <x v="0"/>
    <x v="1"/>
    <n v="3"/>
    <s v="โครงการแข่งขันกีฬาและการละเล่นของเด็กไทย"/>
    <s v="-เพื่อให้เด็กปฐมวัย ได้ใช้เวลาว่างให้เกิดประโยชน์_x000a_-เพื่อให้เด็กปฐมวัย ได้ออกกำลังกายเพื่อสุขภาพที่แข็งแรง"/>
    <s v="เด็กปฐมวัยในศูนย์พัฒนาเด็กเล็กปฐมทอง"/>
    <n v="50000"/>
    <n v="50000"/>
    <n v="50000"/>
    <n v="50000"/>
    <n v="50000"/>
    <s v="เด็กปฐมวัยร้อยละ 95 เข้าร่วมกิจกรรม"/>
    <s v="เด็กปฐมวัยในศูนย์พัฒนาเด็กเล็กมีสุขภาพร่างกายที่แข็งแรงสมวัย และมีพัฒนาการที่ดีขึ้น"/>
    <x v="0"/>
  </r>
  <r>
    <s v="3 เพิ่มรายได้ ลดรายจ่าย ลดปัญหาครัวเรือน"/>
    <s v="2 การพัฒนาด้านการศึกษา ศาสนาและวัฒนธรรม"/>
    <x v="0"/>
    <x v="1"/>
    <n v="4"/>
    <s v="โครงการหนูน้อยเรียนรู้สู่โลกกว้าง"/>
    <s v="-เพื่อส่งเสริมให้เด็กรู้จักคิด วิเคราะห์จากการเรียนรู้ด้วยประสบการณ์_x000a_-เพื่อส่งเสริมให้เด็กได้ลองการเรียนรู้ด้วยตนเอง"/>
    <s v="เด็กปฐมวัยในศูนย์พัฒนาเด็กเล็กปฐมทอง"/>
    <n v="30000"/>
    <n v="30000"/>
    <n v="30000"/>
    <n v="30000"/>
    <n v="30000"/>
    <s v="เด็กปฐมวัยร้อยละ 95 เข้าร่วมกิจกรรม"/>
    <s v="เด็กปฐมวัยมีพัฒนาการดีขึ้น"/>
    <x v="0"/>
  </r>
  <r>
    <s v="3 เพิ่มรายได้ ลดรายจ่าย ลดปัญหาครัวเรือน"/>
    <s v="2 การพัฒนาด้านการศึกษา ศาสนาและวัฒนธรรม"/>
    <x v="0"/>
    <x v="1"/>
    <n v="5"/>
    <s v="โครงการสนับสนุนอาหารเสริม (นม) "/>
    <s v="เพื่อให้เด็กปฐมวัยในศูนย์พัฒนาเด็กเล็กมีสุขภาพอนามัยแข็งแรง"/>
    <s v="จัดบริการอาหารเสริม  (นม) ให้แก่เด็กปฐมวัยในศูนย์พัฒนาเด็กเล็กปฐมทอง "/>
    <n v="86229"/>
    <n v="86229"/>
    <n v="86229"/>
    <n v="86229"/>
    <n v="86229"/>
    <s v="เด็กปฐมวัยทุกคนได้รับอาหารเสริม (นม)"/>
    <s v="เด็กปฐมวัยได้รับประทานอาหารเสริม (นม) มีสุขภาพที่แข็งแรง"/>
    <x v="0"/>
  </r>
  <r>
    <s v="3 เพิ่มรายได้ ลดรายจ่าย ลดปัญหาครัวเรือน"/>
    <s v="2 การพัฒนาด้านการศึกษา ศาสนาและวัฒนธรรม"/>
    <x v="0"/>
    <x v="1"/>
    <n v="6"/>
    <s v="โครงการสนับสนุนค่าใช้จ่ายการบริหารสถานศึกษา-ค่าอาหารกลางวัน"/>
    <s v="เพื่อให้เด็กปฐมวัยได้รับอาหารที่มีประโยชน์และได้มาตรฐานครบทั้ง 5 หมู่ซึ่งเพียงพอต่อร่างกาย "/>
    <s v="จัดบริการอาหารกลางวัน ให้เด็กปฐมวัยในศูนย์พัฒนาเด็กเล็กปฐมทอง "/>
    <n v="231525"/>
    <n v="231525"/>
    <n v="231525"/>
    <n v="231525"/>
    <n v="231525"/>
    <s v="เด็กปฐมวัยทุกคนได้รับอาหารกลางวัน"/>
    <s v="เด็กปฐมวัยได้รับประทานอาหารที่สะอาด  ถูกหลักอนามัยและสารอาหารครบ"/>
    <x v="0"/>
  </r>
  <r>
    <s v="3 เพิ่มรายได้ ลดรายจ่าย ลดปัญหาครัวเรือน"/>
    <s v="2 การพัฒนาด้านการศึกษา ศาสนาและวัฒนธรรม"/>
    <x v="0"/>
    <x v="1"/>
    <n v="7"/>
    <s v="โครงการปฐมนิเทศเด็กปฐมวัยและผู้ปกครองของศูนย์พัฒนาเด็กเล็กปฐมทอง"/>
    <s v="เพื่อทำความเข้าใจในการเรียน การสอนของศูนย์พัฒนาเด็กเล็ก ในเรื่องพัฒนาการของเด็กฯ"/>
    <s v="เด็กปฐมวัยและผู้ปกครองของศูนย์พัฒนาเด็กเล็กปฐมทอง"/>
    <n v="10000"/>
    <n v="10000"/>
    <n v="10000"/>
    <n v="10000"/>
    <n v="10000"/>
    <s v="เด็กปฐมวัย/ผู้ปกครอง ร้อยละ 95 เข้าใจในการเรียน การสอนเพื่อพัฒนาการของเด็กฯ  "/>
    <s v="ได้รับความรู้ ความเข้าใจในการปฏิบัติหน้าที่ของครูศูนย์พัฒนาเด็กเล็กปฐมทอง"/>
    <x v="0"/>
  </r>
  <r>
    <s v="3 เพิ่มรายได้ ลดรายจ่าย ลดปัญหาครัวเรือน"/>
    <s v="2 การพัฒนาด้านการศึกษา ศาสนาและวัฒนธรรม"/>
    <x v="0"/>
    <x v="1"/>
    <n v="8"/>
    <s v="โครงการหนูน้อยสุขภาพดี"/>
    <s v="เพื่อเสริมสร้างสุขภาพอนามัยที่ดีและปลูกฝังการดูแลสุขภาพอย่างถูกวิธี"/>
    <s v="เด็กปฐมวัยในศูนย์พัฒนาเด็กเล็กปฐมทอง มีสุขภาพที่แข็งแรง ไม่เจ็บป่วย สามารถมาโรงเรียนได้อย่างสม่ำเสมอ"/>
    <n v="10000"/>
    <n v="10000"/>
    <n v="10000"/>
    <n v="10000"/>
    <n v="10000"/>
    <s v="เด็กปฐมวัย ร้อยละ 95 รู้วิธีดูแลสุขภาพอย่างถูกวิธี    "/>
    <s v="สร้างจิตสำนึกแก่เด็กให้ดูแลสุขภาพ"/>
    <x v="0"/>
  </r>
  <r>
    <s v="3 เพิ่มรายได้ ลดรายจ่าย ลดปัญหาครัวเรือน"/>
    <s v="2 การพัฒนาด้านการศึกษา ศาสนาและวัฒนธรรม"/>
    <x v="0"/>
    <x v="1"/>
    <n v="9"/>
    <s v="โครงการส่งเสริมความรู้เกี่ยวกับการป้องกันโรคติดต่อที่พบบ่อยในเด็ก"/>
    <s v="เพื่อป้องกันโรคติดต่อในเด็ก"/>
    <s v="เด็กปฐมวัยในศูนย์พัฒนาเด็กเล็กปฐมทอง"/>
    <n v="10000"/>
    <n v="10000"/>
    <n v="10000"/>
    <n v="10000"/>
    <n v="10000"/>
    <s v="เด็กปฐมวัย ร้อยละ 95 มีความรู้มากขึ้น"/>
    <s v="ได้รับความรู้ในการป้องกันโรคติดต่อในเด็กได้"/>
    <x v="0"/>
  </r>
  <r>
    <s v="3 เพิ่มรายได้ ลดรายจ่าย ลดปัญหาครัวเรือน"/>
    <s v="2 การพัฒนาด้านการศึกษา ศาสนาและวัฒนธรรม"/>
    <x v="0"/>
    <x v="1"/>
    <n v="10"/>
    <s v="โครงการสนับสนุนค่าใช้จ่ายการบริหารสถานศึกษา – ค่าจัดการเรียนการสอน "/>
    <s v="เพื่อจัดหาสื่อการเรียนการสอนวัสดุการศึกษา และเครื่องเล่นพัฒนาการเด็ก"/>
    <s v="เด็กปฐมวัยในศูนย์พัฒนาเด็กเล็กปฐมทอง 1,700/คน/ปี"/>
    <n v="76500"/>
    <n v="76500"/>
    <n v="76500"/>
    <n v="76500"/>
    <n v="76500"/>
    <s v="ได้รับเงินจัดสรรที่ครบกับจำนวนเด็ก และเด็กร้อยละ 85 มีความพึงพอใจกับสื่อการเรียนการสอนฯ"/>
    <s v="ส่งเสริมพัฒนาการการเรียนรู้ของเด็กในศูนย์พัฒนาเด็กเล็กปฐมทอง"/>
    <x v="0"/>
  </r>
  <r>
    <s v="3 เพิ่มรายได้ ลดรายจ่าย ลดปัญหาครัวเรือน"/>
    <s v="2 การพัฒนาด้านการศึกษา ศาสนาและวัฒนธรรม"/>
    <x v="0"/>
    <x v="1"/>
    <n v="11"/>
    <s v="โครงการสนับสนุนค่าใช้จ่ายการบริหารสถานศึกษา"/>
    <s v="เพื่อสนับสนุนการการเรียนการสอนในศูนย์พัฒนาเด็กเล็กฯ"/>
    <s v="เด็กปฐมวัยของศูนย์พัฒนาเด็กเล็กฯมีพัฒนาการที่ดีขึ้น"/>
    <n v="20000"/>
    <n v="20000"/>
    <n v="20000"/>
    <n v="20000"/>
    <n v="20000"/>
    <s v="เด็กปฐมวัยร้อยละ 95 มีพัฒนาการที่ดีขึ้น"/>
    <s v="ส่งเสริมพัฒนาการการเรียนรู้ของเด็กในศูนย์พัฒนาเด็กเล็กปฐมทอง"/>
    <x v="0"/>
  </r>
  <r>
    <s v="3 เพิ่มรายได้ ลดรายจ่าย ลดปัญหาครัวเรือน"/>
    <s v="2 การพัฒนาด้านการศึกษา ศาสนาและวัฒนธรรม"/>
    <x v="0"/>
    <x v="1"/>
    <n v="12"/>
    <s v="โครงการสนับสนุนค่าใช้จ่ายการบริหารสถานศึกษา - ค่าใช้จ่ายในการจัดการศึกษาสำหรับศูนย์พัฒนาเด็กเล็ก"/>
    <s v="- เพื่อสนับสนุนค่าใช่จ่ายสถานศึกษา (ค่าหนังสือ เรียน, ค่าอุปกรณ์การเรียน, ค่าเครื่องแบบนักเรียน, ค่ากิจกรรมพัฒนาผู้เรียน)_x000a_- เพื่อลดภาระค่าใช้จ่ายให้กับผู้ปกครอง"/>
    <s v="เด็กปฐมวัยของศูนย์พัฒนาเด็กเล็กฯ"/>
    <n v="50850"/>
    <n v="50850"/>
    <n v="50850"/>
    <n v="50850"/>
    <n v="50850"/>
    <s v="เด็กปฐมวัยทุกคน ได้รับการสนับสนุนด้านการศึกษา"/>
    <s v="เด็กมีหนังสือเรียน อุปกรณ์การเรียนเครื่องแบบนักเรียน และได้ทำกิจกรรมที่ส่งเสริมพัฒนาการที่ดีขึ้น"/>
    <x v="0"/>
  </r>
  <r>
    <s v="3 เพิ่มรายได้ ลดรายจ่าย ลดปัญหาครัวเรือน"/>
    <s v="2 การพัฒนาด้านการศึกษา ศาสนาและวัฒนธรรม"/>
    <x v="0"/>
    <x v="1"/>
    <n v="13"/>
    <s v="โครงการส่งเสริมพัฒนาการและการเรียนรู้ของเด็กปฐมวัย  "/>
    <s v="เพื่อส่งเสริมการเรียนรู้และพัฒนาการให้กับเด็ก"/>
    <s v="จัดกิจกรรมเพื่อส่งเสริมพัฒนาการเด็กปฐมวัยในศูนย์พัฒนาเด็กเล็กปฐมทอง อย่างน้อยปีละ 1 ครั้ง"/>
    <n v="30000"/>
    <n v="30000"/>
    <n v="30000"/>
    <n v="30000"/>
    <n v="30000"/>
    <s v="เด็กปฐมวัย ร้อยละ 90 ได้เข้าร่วมกิจกรรมที่ส่งเสริมประสบการณ์นอกห้องเรียน"/>
    <s v="เด็กมีทักษะการเรียนรู้และพัฒนาการที่ดีมากขึ้น "/>
    <x v="0"/>
  </r>
  <r>
    <s v="3 เพิ่มรายได้ ลดรายจ่าย ลดปัญหาครัวเรือน"/>
    <s v="2 การพัฒนาด้านการศึกษา ศาสนาและวัฒนธรรม"/>
    <x v="0"/>
    <x v="1"/>
    <n v="14"/>
    <s v="โครงการป้องกันการเกิดอุบัติเหตุสำหรับเด็กปฐมวัย  "/>
    <s v="เพื่อป้องกันการเกิดอุบัติเหตุและส่งเสริมพฤติกรรมการใช้ชีวิตประจำวันให้ปลอดภัย _x000a_ของเด็กปฐมวัย _x000a_อุบัติเหตุและส่งเสริมพฤติกรรมการใช้ชีวิตประจำวันให้ปลอดภัย"/>
    <s v="จัดกิจกรรมที่ส่งเสริมพฤติกรรมการใช้ชีวิตประจำวันให้ปลอดภัย เช่น_x000a_1. ให้ความรู้เกี่ยวกับการปฐมพยาบาลเบื้องต้นได้อย่างถูกวิธี_x000a_2.การป้องกัน/ฝึกซ้อมกรณีไฟไหม้_x000a_3.การช่วยเหลือเมื่อเด็กจมน้ำ_x000a_4.การช่วยเหลือตนเองเมื่อติดอยู่ในรถ   ฯลฯ_x000a_"/>
    <n v="30000"/>
    <n v="30000"/>
    <n v="30000"/>
    <n v="30000"/>
    <n v="30000"/>
    <s v="เด็กปฐมวัย ร้อยละ 90 มีทักษะการเอาตัวรอดจากอุบัติเหตุใกล้ตัว"/>
    <s v="เด็กปฐมวัยมีความรู้และมีพฤติกรรมการใช้ชีวิตประจำวันอย่างปลอดภัย "/>
    <x v="0"/>
  </r>
  <r>
    <s v="3 เพิ่มรายได้ ลดรายจ่าย ลดปัญหาครัวเรือน"/>
    <s v="2 การพัฒนาด้านการศึกษา ศาสนาและวัฒนธรรม"/>
    <x v="0"/>
    <x v="1"/>
    <n v="15"/>
    <s v="โครงการปรับปรุง ต่อเติม ซ่อมแซม ศูนย์พัฒนาเด็กเล็กฯ"/>
    <s v="เพื่อปรับปรุงอาคารเรียนและบริเวณรอบอาคารให้มีความพร้อมและอำนวยความสะดวกแก่บุคลากรและเด็กปฐมวัยในการใช้สถานที่"/>
    <s v="ศูนย์พัฒนาเด็กเล็กปฐมทอง"/>
    <n v="50000"/>
    <n v="50000"/>
    <n v="50000"/>
    <n v="50000"/>
    <n v="50000"/>
    <s v="บุคลากร และเด็กปฐมวัยมีความพึงพอใจร้อยละ ๘๐ "/>
    <s v="อาคารเรียน และบริเวณรอบอาคารมีความพร้อม และบุคลากร เด็กเล็กได้ใช้ประโยชน์ "/>
    <x v="0"/>
  </r>
  <r>
    <s v="3 เพิ่มรายได้ ลดรายจ่าย ลดปัญหาครัวเรือน"/>
    <s v="2 การพัฒนาด้านการศึกษา ศาสนาและวัฒนธรรม"/>
    <x v="0"/>
    <x v="2"/>
    <n v="1"/>
    <s v="โครงการจัดงานวันสำคัญทางพระพุทธศาสนา"/>
    <s v="-เพื่อปลูกฝังคุณธรรมจริยธรรมให้ประชาชน_x000a_-เพื่อปลูกฝังให้เห็นความสำคัญของวันสำคัญทางพระพุทธศาสนา"/>
    <s v="ประชาชนในตำบลห้วยจรเข้เข้าร่วมกิจกรรมวันสำคัญทางพระพุทธศาสนา"/>
    <n v="30000"/>
    <n v="30000"/>
    <n v="30000"/>
    <n v="30000"/>
    <n v="30000"/>
    <s v="ประชาชนในตำบลร้อยละ 50 มีส่วนร่วมในเข้าร่วมกิจกรรม"/>
    <s v="ประชาชนมีจิตสำนึกในการปฏิบัติตามคำสอนของพระพุทธศาสนา"/>
    <x v="0"/>
  </r>
  <r>
    <s v="3 เพิ่มรายได้ ลดรายจ่าย ลดปัญหาครัวเรือน"/>
    <s v="2 การพัฒนาด้านการศึกษา ศาสนาและวัฒนธรรม"/>
    <x v="0"/>
    <x v="2"/>
    <n v="2"/>
    <s v="โครงการจัดงานวันสำคัญทางประเพณีไทย "/>
    <s v="เพื่อสืบสานประเพณีและวัฒนธรรม อันดีงานของไทย"/>
    <s v="ประชาชนในตำบลห้วยจรเข้เข้าร่วมกิจกรรมวันวันสำคัญทางประเพณีไทย"/>
    <n v="50000"/>
    <n v="50000"/>
    <n v="50000"/>
    <n v="50000"/>
    <n v="50000"/>
    <s v="ประชาชนในตำบลร้อยละ 50 มีส่วนร่วมในเข้าร่วมกิจกรรม"/>
    <s v="ประชาชนร่วมกันสืบสานและอนุรักษ์วัฒนธรรมให้คงอยู่ต่อไป"/>
    <x v="0"/>
  </r>
  <r>
    <s v="3 เพิ่มรายได้ ลดรายจ่าย ลดปัญหาครัวเรือน"/>
    <s v="2 การพัฒนาด้านการศึกษา ศาสนาและวัฒนธรรม"/>
    <x v="0"/>
    <x v="2"/>
    <n v="3"/>
    <s v="โครงการจัดงานประเพณีลอยกระทง"/>
    <s v="เพื่อสืบสานและส่งเสริมให้คนไทยรักษาไว้ซึ่งประเพณีลอยกระทง"/>
    <s v="จัดกิจกรรมงานประเพณีลอยกระทง จำนวน 1 ครั้ง"/>
    <n v="100000"/>
    <n v="100000"/>
    <n v="100000"/>
    <n v="100000"/>
    <n v="100000"/>
    <s v="ประชาชนในตำบลร้อยละ 50 มีส่วนร่วมในเข้าร่วมกิจกรรม"/>
    <s v="ขนบธรรมเนียมประเพณีลอยกระทงได้รับการสืบทอดอยู่คู่กับท้องถิ่นต่อไป"/>
    <x v="0"/>
  </r>
  <r>
    <s v="3 เพิ่มรายได้ ลดรายจ่าย ลดปัญหาครัวเรือน"/>
    <s v="2 การพัฒนาด้านการศึกษา ศาสนาและวัฒนธรรม"/>
    <x v="0"/>
    <x v="2"/>
    <n v="4"/>
    <s v="โครงการจัดงานเนื่องในวันเข้าพรรษา"/>
    <s v="เพื่อให้ประชาชนได้เข้าร่วมกิจกรรมวันสำคัญทางศาสนา"/>
    <s v="จัดพิธีถวายเทียนพรรษาไปถวายวัด จำนวน 1 ครั้ง"/>
    <n v="50000"/>
    <n v="50000"/>
    <n v="50000"/>
    <n v="50000"/>
    <n v="50000"/>
    <s v="ประชาชนในตำบลร้อยละ 50 มีส่วนร่วมในเข้าร่วมกิจกรรม"/>
    <s v="ประเพณีเนื่องในวันเข้าพรรษาได้สืบทอดต่อไป"/>
    <x v="0"/>
  </r>
  <r>
    <s v="3 เพิ่มรายได้ ลดรายจ่าย ลดปัญหาครัวเรือน"/>
    <s v="2 การพัฒนาด้านการศึกษา ศาสนาและวัฒนธรรม"/>
    <x v="0"/>
    <x v="2"/>
    <n v="5"/>
    <s v="โครงการจัดงานเทศกาลสงกรานต์"/>
    <s v="เพื่อให้ประชาชนทราบถึงประวัติความเป็นมาของวันสงกรานต์และมีส่วนร่วมในกิจกรรม รักในความเป็นไทยและร่วมสืบสานต่อไป"/>
    <s v="จัดงานประเพณีสงกรานต์ จำนวน 1 ครั้ง"/>
    <n v="60000"/>
    <n v="100000"/>
    <n v="100000"/>
    <n v="100000"/>
    <n v="100000"/>
    <s v="ประชาชนในตำบลร้อยละ 50 มีส่วนร่วมในเข้าร่วมกิจกรรม"/>
    <s v="ขนบธรรมเนียมประเพณีสงกรานต์ได้รับการสืบทอดต่อไป"/>
    <x v="0"/>
  </r>
  <r>
    <s v="2 สร้างความแข็งแกร่ง"/>
    <s v="4 การพัฒนาด้านเศรษฐกิจ"/>
    <x v="1"/>
    <x v="0"/>
    <n v="1"/>
    <s v="โครงการจัดตั้งตลาดชุมชน/ตลาดการเกษตร"/>
    <s v="เพื่อให้ประชาชนมีสถานที่ในการประกอบอาชีพ"/>
    <s v="ตลาดในตำบลห้วยจรเข้ จำนวน 1 แห่ง"/>
    <m/>
    <m/>
    <n v="1000000"/>
    <m/>
    <m/>
    <s v="ครัวเรือน  ร้อยละ 85 มีความพึงพอใจ "/>
    <s v="ประชาชนในตำบลห้วยจรเข้มีตลาด  และมีความเป็นอยู่ที่ดีขึ้นและสามารถสร้างรายได้เพิ่มขึ้น"/>
    <x v="0"/>
  </r>
  <r>
    <s v="2 สร้างความแข็งแกร่ง"/>
    <s v="4 การพัฒนาด้านเศรษฐกิจ"/>
    <x v="1"/>
    <x v="3"/>
    <n v="1"/>
    <s v="โครงการส่งเสริมและสนับสนุนการเกษตรแบบปลอดสารพิษ"/>
    <s v="เพื่อสนับสนุนการเกษตรแบบปลอดสารพิษให้แก่ประชาชน"/>
    <s v="จัดอบรม รณรงค์ เผยแพร่ประชาสัมพันธ์  ในเรื่องการเกษตรแบบปลอดสารพิษ แก่ประชาชนในตำบลห้วยจรเข้"/>
    <m/>
    <n v="30000"/>
    <m/>
    <n v="30000"/>
    <m/>
    <s v="ประชาชนร้อยละ 60 มีความรู้เพิ่มขึ้น"/>
    <s v="ประชาชนมีความรู้เรื่องการเกษตรแบบปลอดสารพิษมากขึ้น"/>
    <x v="0"/>
  </r>
  <r>
    <s v="2 สร้างความแข็งแกร่ง"/>
    <s v="4 การพัฒนาด้านเศรษฐกิจ"/>
    <x v="1"/>
    <x v="0"/>
    <n v="2"/>
    <s v="โครงการส่งเสริมและรณรงค์การใช้สารเคมีอย่างถูกต้องและปลอดภัย"/>
    <s v="เพื่อให้ประชาชนใช้สารเคมีอย่างถูกต้องและปลอดภัย"/>
    <s v="ประชาชนในตำบลห้วยจรเข้ ได้รับข้อมูลการใช้สารเคมีอย่างถูกต้องและปลอดภัย"/>
    <n v="30000"/>
    <m/>
    <n v="30000"/>
    <m/>
    <n v="30000"/>
    <s v="ประชาชนร้อยละ 85 มีความรู้เพิ่มขึ้น"/>
    <s v="ประชาชนใช้สารเคมีอย่างถูกต้องและปลอดภัย"/>
    <x v="0"/>
  </r>
  <r>
    <s v="3 เพิ่มรายได้ ลดรายจ่าย ลดปัญหาครัวเรือน"/>
    <s v="1 การพัฒนาด้านสังคม"/>
    <x v="2"/>
    <x v="0"/>
    <n v="1"/>
    <s v="โครงการอบรมและศึกษาดูงานเพื่อพัฒนาคุณภาพชีวิตผู้สูงอายุ"/>
    <s v="เพื่อเป็นการให้ความสำคัญกับผู้สูงอายุภายในตำบล "/>
    <s v="จัดทัศนศึกษาผู้สูงอายุอย่างน้อย 1 ครั้ง/ปี"/>
    <n v="50000"/>
    <n v="50000"/>
    <n v="50000"/>
    <n v="50000"/>
    <n v="50000"/>
    <s v="ผู้สูงอายุร้อยละ 80 มีความความพึงพอใจ"/>
    <s v="ผู้สูงอายุมีความภาคภูมิใจที่ลูกหลานให้ความสำคัญและอยู่กับชุมชนต่อไป"/>
    <x v="0"/>
  </r>
  <r>
    <s v="3 เพิ่มรายได้ ลดรายจ่าย ลดปัญหาครัวเรือน"/>
    <s v="1 การพัฒนาด้านสังคม"/>
    <x v="2"/>
    <x v="0"/>
    <n v="2"/>
    <s v="โครงการเดิน-วิ่ง เพื่อสุขภาพ ตำบลห้วยจรเข้"/>
    <s v="เพื่อสนับสนุนให้ประชาชนออกกำลังเพื่อสุขภาพ"/>
    <s v="จัดกิจกรรมเดิน-วิ่ง เพื่อสุขภาพอย่างน้อย 1 ครั้ง/ปี"/>
    <m/>
    <n v="50000"/>
    <m/>
    <n v="50000"/>
    <m/>
    <s v="ประชาชนในตำบล ร้อยละ 50 เข้าร่วมโครงการ"/>
    <s v="ประชาชนในตำบลมีสุขภาพแข็งแรง ต้านโรคภัยได้"/>
    <x v="0"/>
  </r>
  <r>
    <s v="3 เพิ่มรายได้ ลดรายจ่าย ลดปัญหาครัวเรือน"/>
    <s v="1 การพัฒนาด้านสังคม"/>
    <x v="2"/>
    <x v="1"/>
    <n v="1"/>
    <s v="โครงการส่งเสริมและป้องกันโรคในช่องปากแก่เด็กปฐมวัย"/>
    <s v="เด็กปฐมวัยได้รับส่งเสริมสุขภาพช่องปากโดยการตรวจสุขภาพช่องปาก"/>
    <s v="เด็กปฐมวัยในศูนย์พัฒนาเด็กเล็กปฐมทอง "/>
    <n v="20000"/>
    <m/>
    <n v="20000"/>
    <m/>
    <n v="20000"/>
    <s v="เด็กปฐมวัยร้อยละ 100 เข้าร่วมโครงการ"/>
    <s v="เด็กปฐมวัยมีสภาวะสุขภาพช่องปากที่ดีขึ้น"/>
    <x v="0"/>
  </r>
  <r>
    <s v="3 เพิ่มรายได้ ลดรายจ่าย ลดปัญหาครัวเรือน"/>
    <s v="1 การพัฒนาด้านสังคม"/>
    <x v="2"/>
    <x v="4"/>
    <s v="1"/>
    <s v="โครงการฝึกซ้อมแผนป้องกันภัย"/>
    <s v="เพื่อส่งเสริม สนับสนุนการป้องกันและบรรเทาสาธารณภัย"/>
    <s v="ฝึกอบรมผู้ที่เกี่ยวข้อง จำนวน 50 คน/ปี"/>
    <n v="50000"/>
    <n v="50000"/>
    <n v="50000"/>
    <n v="50000"/>
    <n v="50000"/>
    <s v="ผู้เข้าร่วมฯ ร้อยละ 80 มีความพึงพอใจ"/>
    <s v="ทำให้ประชาชนได้รับความปลอดภัยในชีวิตและทรัพย์สิน"/>
    <x v="0"/>
  </r>
  <r>
    <s v="3 เพิ่มรายได้ ลดรายจ่าย ลดปัญหาครัวเรือน"/>
    <s v="1 การพัฒนาด้านสังคม"/>
    <x v="2"/>
    <x v="4"/>
    <s v="2"/>
    <s v="โครงการฝึกอบรมชุดปฏิบัติการจิตอาสาภัยพิบัติประจำองค์การบริหารส่วนตำบลห้วยจรเข้"/>
    <s v="- เพื่อเสริมสร้างศักยภาพและความเข้มแข็งให้มีบุคลากรที่สามารถปฏิบัติหน้าที่ช่วยเหลือเจ้าพนักงานในการป้องกันและบรรเทาสาธารณภัย ได้อย่างมีประสิทธิภาพ_x000a_- เพื่อสนับสนุนจิตอาสาในระดับพื้นที่ให้มีความเข้มแข็งและมีทักษะ ความรู้ ความชำนาญในการจัดการภัยพิบัติ อันจะส่งผลให้ประชาชนในชุมชน/ท้องถิ่น มีความปลอดภัยในชีวิตและทรัพย์สิน _x000a__x000a__x000a__x000a__x000a_"/>
    <s v="จิตอาสาภัยพิบัติ อบต.ห้วยจรเข้"/>
    <n v="200000"/>
    <n v="200000"/>
    <n v="200000"/>
    <n v="200000"/>
    <n v="200000"/>
    <s v="ประชาชนร้อยละ 100 ได้รับความช่วยเหลือจากภัยพิบัติ "/>
    <s v="บรรเทาความเดือนร้อนให้กับประชาชนที่ประสบภัยพิบัติ"/>
    <x v="0"/>
  </r>
  <r>
    <s v="3 เพิ่มรายได้ ลดรายจ่าย ลดปัญหาครัวเรือน"/>
    <s v="1 การพัฒนาด้านสังคม"/>
    <x v="2"/>
    <x v="4"/>
    <n v="3"/>
    <s v="โครงการป้องกันและลดอุบัติเหตุทางถนน"/>
    <s v="เพื่อป้องกัน และลดอุบัติเหตุทางถนนในช่วงเทศกาลต่างๆ เช่น เทศกาลวันสงกรานต์ และเทศกาลวันขึ้นปีใหม่ "/>
    <s v="จัดตั้งจุดบริการประชาชนในตำบล อย่างน้อย 1 จุด"/>
    <n v="20000"/>
    <n v="20000"/>
    <n v="20000"/>
    <n v="20000"/>
    <n v="20000"/>
    <s v="ครัวเรือนร้อยละ 80 มีความปลอดภัยในชีวิตและทรัพย์สิน"/>
    <s v="ทำให้อุบัติเหตุลดลง"/>
    <x v="0"/>
  </r>
  <r>
    <s v="3 เพิ่มรายได้ ลดรายจ่าย ลดปัญหาครัวเรือน"/>
    <s v="1 การพัฒนาด้านสังคม"/>
    <x v="2"/>
    <x v="4"/>
    <n v="4"/>
    <s v="โครงการสวมหมวกนิรภัย"/>
    <s v="เพื่อประชาสัมพันธ์รณรงค์ในการสวมหมวกนิรภัย ป้องกันและแก้ไขปัญหาการเกิดอุบัติเหตุการจราจร"/>
    <s v="ประชาสัมพันธ์ให้ประชาชนในตำบลเพื่อป้องกันการเกิดอุบัติเหตุทางการจราจร"/>
    <n v="20000"/>
    <n v="20000"/>
    <n v="20000"/>
    <n v="20000"/>
    <n v="20000"/>
    <s v="ผู้เข้าร่วมฯ ร้อยละ 80 มีความพึงพอใจ"/>
    <s v="ลดการสูญเสียชีวิตจากการเกิดอุบัติเหตุทางการจราจร"/>
    <x v="0"/>
  </r>
  <r>
    <s v="3 เพิ่มรายได้ ลดรายจ่าย ลดปัญหาครัวเรือน"/>
    <s v="1 การพัฒนาด้านสังคม"/>
    <x v="2"/>
    <x v="4"/>
    <n v="5"/>
    <s v="โครงการฝึกอบรมอาสาสมัครป้องกันภัยฝ่ายพลเรือน (อปพร.) และตำรวจชุมชนตำบล (ต.ช.ต.)"/>
    <s v="เพื่อฝึกอบรมให้ความรู้เกี่ยวกับอาสาสมัครป้องกันภัยฝ่ายพลเรือน (อปพร.) และตำรวจชุมชนตำบล (ต.ช.ต.) ของตำบลให้พร้อมเสมอ ในการปฏิบัติหน้าที่"/>
    <s v="จัดฝึกอบรม  สนับสนุนกิจกรรม (อปพร.) และ (ต.ช.ต.) อย่างน้อย 1 ครั้ง/ปี"/>
    <n v="20000"/>
    <n v="20000"/>
    <n v="20000"/>
    <n v="20000"/>
    <n v="20000"/>
    <s v="ผู้เข้าร่วมฯ ร้อยละ 80 มีความรู้ความสามารถมากขึ้น"/>
    <s v="ประชาชนได้รับความปลอดภัยและได้รับการช่วยเหลืออย่างทันท่วงทีในภาวะฉุกเฉิน"/>
    <x v="0"/>
  </r>
  <r>
    <s v="3 เพิ่มรายได้ ลดรายจ่าย ลดปัญหาครัวเรือน"/>
    <s v="1 การพัฒนาด้านสังคม"/>
    <x v="2"/>
    <x v="4"/>
    <n v="6"/>
    <s v="โครงการสนับสนุนหนึ่งตำบลหนึ่งทีมกู้ภัย"/>
    <s v="เพื่ออุดหนุนกิจกรรมหนึ่งตำบลหนึ่งทีมกู้ภัย"/>
    <s v="อุดหนุนกิจกรรมหนึ่งตำบล  หนึ่งทีมกู้ภัยตำบลห้วยจรเข้"/>
    <n v="20000"/>
    <n v="20000"/>
    <n v="20000"/>
    <n v="20000"/>
    <n v="20000"/>
    <s v="ครัวเรือนร้อยละ80 มีความปลอดภัยในชีวิตและทรัพย์สิน"/>
    <s v="การดำเนินงานของทีมกู้ภัยมีประสิทธิภาพมากขึ้น"/>
    <x v="0"/>
  </r>
  <r>
    <s v="3 เพิ่มรายได้ ลดรายจ่าย ลดปัญหาครัวเรือน"/>
    <s v="1 การพัฒนาด้านสังคม"/>
    <x v="2"/>
    <x v="5"/>
    <n v="1"/>
    <s v="โครงการเฝ้าระวังป้องกันและแก้ไขปัญหายาเสพติด"/>
    <s v="เพื่อเฝ้าระวังติดตามความเคลื่อนไหวของสถานการณ์ปัญหายาเสพติด"/>
    <s v="ประชาชนตำบลห้วยจรเข้"/>
    <n v="30000"/>
    <n v="30000"/>
    <n v="30000"/>
    <n v="30000"/>
    <n v="30000"/>
    <s v="ประชาชนร้อยละ ๗๐ ห่างไกลยาเสพติด"/>
    <s v="ป้องกันการแพร่ระบาดของยาเสพติด"/>
    <x v="0"/>
  </r>
  <r>
    <s v="3 เพิ่มรายได้ ลดรายจ่าย ลดปัญหาครัวเรือน"/>
    <s v="1 การพัฒนาด้านสังคม"/>
    <x v="2"/>
    <x v="5"/>
    <n v="2"/>
    <s v="โครงการส่งเสริม สนับสนุน ค่ายการบำบัดฟื้นฟูสมรรถภาพผู้ติดยาเสพติด"/>
    <s v="เพื่อส่งเสริม สนับสนุนการบำบัดฟื้นฟูสมรรถภาพผู้ติดยาเสพติด ให้เป็นคนดีต่อสังคม"/>
    <s v="จัดอบรมให้ความรู้การฟื้นฟูสมรรถภาพฯ อย่างน้อย 1 ครั้ง/ปี"/>
    <n v="20000"/>
    <n v="20000"/>
    <n v="20000"/>
    <n v="20000"/>
    <n v="20000"/>
    <s v="ปัญหายาเสพติดลดลงร้อยละ 60"/>
    <s v="ผู้เคยติดยาเสพติดสามารถกลับเข้ามาอยู่ร่วมกัน"/>
    <x v="0"/>
  </r>
  <r>
    <s v="3 เพิ่มรายได้ ลดรายจ่าย ลดปัญหาครัวเรือน"/>
    <s v="1 การพัฒนาด้านสังคม"/>
    <x v="2"/>
    <x v="5"/>
    <n v="3"/>
    <s v="โครงการติดตั้งกล้องวงจรปิด CCTV ในเขตตำบลห้วยจรเข้"/>
    <s v="เพื่อพัฒนาประสิทธิภาพการรักษาความปลอดภัย "/>
    <s v="จำนวน 6 หมู่บ้าน"/>
    <n v="500000"/>
    <n v="500000"/>
    <n v="500000"/>
    <n v="500000"/>
    <n v="500000"/>
    <s v="กล้องวงจรปิด CCTV ครอบคลุมพื้นที่เสี่ยงในตำบล"/>
    <s v="ประชาชนมีความปลอดภัยในชีวิตและทรัพย์สิน"/>
    <x v="0"/>
  </r>
  <r>
    <s v="3 เพิ่มรายได้ ลดรายจ่าย ลดปัญหาครัวเรือน"/>
    <s v="1 การพัฒนาด้านสังคม"/>
    <x v="2"/>
    <x v="5"/>
    <n v="4"/>
    <s v="โครงการเด็กและเยาวชนตำบลห้วยจรเข้ ใช้ เรียนรู้ อยู่อย่างปลอดภัย สื่อสังคมออนไลน์"/>
    <s v="เพื่อมีความรู้ความเข้าใจในการเลือกใช้สื่อ ICT ได้อย่างถูกต้องและเหมาะสม รวมทั้งพัฒนาความรู้  เพิ่มทักษะชีวิตให้เด็กและเยาวชนรู้เท่าทันสื่ออินเตอร์เน็ต "/>
    <s v="เด็กและเยาวชนตำบลห้วยจรเข้"/>
    <n v="30000"/>
    <n v="30000"/>
    <n v="30000"/>
    <n v="30000"/>
    <n v="30000"/>
    <s v="เด็กและเยาวชน ร้อยละ 80 รู้เท่าทันสื่ออินเตอร์เน็ต มากขึ้น"/>
    <s v="เด็กและเยาวชนมีความรู้ความเข้าใจในการเลือกใช้สื่อ ICT ได้อย่างถูกต้องและเหมาะสม รวมทั้งพัฒนาความรู้  เพิ่มทักษะชีวิตให้เด็กและเยาวชนรู้เท่าทันสื่ออินเตอร์เน็ต "/>
    <x v="0"/>
  </r>
  <r>
    <s v="3 เพิ่มรายได้ ลดรายจ่าย ลดปัญหาครัวเรือน"/>
    <s v="1 การพัฒนาด้านสังคม"/>
    <x v="2"/>
    <x v="5"/>
    <n v="5"/>
    <s v="โครงการแข่งขันกีฬาต้านยาเสพติดเฉลิมพระเกียรติตำบลห้วยจรเข้"/>
    <s v="เพื่อให้ประชาชนได้เล่นกีฬา สร้างความสามัคคี"/>
    <s v="จัดการแข่งขันกีฬาตำบลห้วยจรเข้อย่างน้อย 1 ครั้ง/ปี"/>
    <n v="100000"/>
    <n v="100000"/>
    <n v="100000"/>
    <n v="100000"/>
    <n v="100000"/>
    <s v="ประชาชนในตำบล ร้อยละ 70 ได้เข้าร่วมกิจกรรมฯ"/>
    <s v="ประชาชนรักการเล่นกีฬา และมีน้ำใจ รู้รักและสามัคคี"/>
    <x v="0"/>
  </r>
  <r>
    <s v="3 เพิ่มรายได้ ลดรายจ่าย ลดปัญหาครัวเรือน"/>
    <s v="1 การพัฒนาด้านสังคม"/>
    <x v="2"/>
    <x v="5"/>
    <n v="6"/>
    <s v="โครงการส่งเสริมการเรียนรู้เศรษฐกิจพอเพียงตามแนวพระราชดำริ"/>
    <s v="เพื่อให้เด็กและเยาวชนทราบและ เข้าใจหลักการดำรงชีวิตตาม แนวปรัชญาเศรษฐกิจพอเพียง"/>
    <s v="เด็กและเยาวชน ในตำบลห้วยจรเข้"/>
    <n v="50000"/>
    <n v="50000"/>
    <n v="50000"/>
    <n v="50000"/>
    <n v="50000"/>
    <s v="เด็กและเยาวชนที่ได้เข้าร่วมฯ พึงพอใจร้อยละ 85"/>
    <s v="เด็กและเยาวชนนำแนวปรัชญาเศรษฐกิจพอเพียงมาปรับใช้ในชีวิตประจำวันได้"/>
    <x v="0"/>
  </r>
  <r>
    <s v="3 เพิ่มรายได้ ลดรายจ่าย ลดปัญหาครัวเรือน"/>
    <s v="1 การพัฒนาด้านสังคม"/>
    <x v="2"/>
    <x v="5"/>
    <n v="7"/>
    <s v="โครงการสนับสนุนกลุ่มสตรีตำบลห้วยจรเข้"/>
    <s v="เพื่อสนับสนุนและส่งเสริมกิจกรรมต่างๆ ของกลุ่มสตรี"/>
    <s v="กลุ่มสตรีตำบลห้วยจรเข้"/>
    <n v="50000"/>
    <n v="50000"/>
    <n v="50000"/>
    <n v="50000"/>
    <n v="50000"/>
    <s v="กลุ่มสตรีตำบลห้วยจรเข้ ที่ได้เข้าร่วมฯ พึงพอใจร้อยละ 85"/>
    <s v="กลุ่มสตรีตำบลห้วยจรเข้ มีความเป็นอยู่ที่ดีขึ้นและสามารถสร้างรายได้เพิ่มขึ้น"/>
    <x v="0"/>
  </r>
  <r>
    <s v="3 เพิ่มรายได้ ลดรายจ่าย ลดปัญหาครัวเรือน"/>
    <s v="1 การพัฒนาด้านสังคม"/>
    <x v="2"/>
    <x v="6"/>
    <n v="1"/>
    <s v="โครงการส่งเสริมฟื้นฟูสุขภาพผู้พิการและทุพพลภาพ"/>
    <s v="เพื่อส่งเสริมฟื้นฟูสุขภาพของคนพิการและทุพพลภาพ ให้มีประสิทธิภาพในการทำงาน"/>
    <s v="ผู้พิการและทุพพลภาพในตำบลห้วยจรเข้"/>
    <n v="20000"/>
    <n v="20000"/>
    <n v="20000"/>
    <n v="20000"/>
    <n v="20000"/>
    <s v="ผู้เข้าร่วมโครงการ ร้อยละ 85 มีความพึงพอใจ"/>
    <s v="คนพิการมีสุขภาพที่ดีขึ้นและสามรถดำรงชีวิตได้ดีขึ้น"/>
    <x v="0"/>
  </r>
  <r>
    <s v="3 เพิ่มรายได้ ลดรายจ่าย ลดปัญหาครัวเรือน"/>
    <s v="1 การพัฒนาด้านสังคม"/>
    <x v="2"/>
    <x v="6"/>
    <n v="2"/>
    <s v="โครงการพัฒนาคุณภาพชีวิตของเด็กและเยาวชน"/>
    <s v="เพื่อใหเด็กและ เยาวชนไดรับการ_x000a_สงเสริมพัฒนา คุณภาพชีวิตทั้งทาง รางกาย จิตใจและ สังคม_x000a_"/>
    <s v="จัดกิจกรรม/อบรมให เด็กและเยาวชนที่_x000a_สงเสริมการพัฒนา คุณภาพชีวิต_x000a_"/>
    <n v="20000"/>
    <n v="20000"/>
    <n v="20000"/>
    <n v="20000"/>
    <n v="20000"/>
    <s v="ผู้เข้าร่วมโครงการ _x000a_ร้อยละ 85 _x000a_มีคุณภาพชีวิตดีขึ้น_x000a_"/>
    <s v="เด็กและเยาวชนไดรับการสงเสริมพัฒนาคุณภาพชีวิตทั้งทาง_x000a_รางกาย จิตใจและสังคม_x000a_"/>
    <x v="0"/>
  </r>
  <r>
    <s v="3 เพิ่มรายได้ ลดรายจ่าย ลดปัญหาครัวเรือน"/>
    <s v="1 การพัฒนาด้านสังคม"/>
    <x v="2"/>
    <x v="6"/>
    <n v="3"/>
    <s v="โครงการฝึกอบรมอาชีพและพัฒนาอาชีพสำหรับความพิการ "/>
    <s v="เพื่อสนับสนุนและส่งเสริมกิจกรรมต่างๆ สำหรับคนพิการ"/>
    <s v="จัดฝึกอบรมอาชีพและพัฒนาอาชีพสำหรับคนพิการ"/>
    <n v="20000"/>
    <n v="20000"/>
    <n v="20000"/>
    <n v="20000"/>
    <n v="20000"/>
    <s v="ผู้เข้าร่วมโครงการ ร้อยละ 85 มีความพึงพอใจ"/>
    <s v="คนพิการมีอาชีพ  และรายได้เพิ่มมากขึ้น"/>
    <x v="0"/>
  </r>
  <r>
    <s v="3 เพิ่มรายได้ ลดรายจ่าย ลดปัญหาครัวเรือน"/>
    <s v="1 การพัฒนาด้านสังคม"/>
    <x v="2"/>
    <x v="6"/>
    <n v="4"/>
    <s v="โครงการส่งเสริมสนับสนุนกิจกรรมผู้สูงอายุ"/>
    <s v="เพื่อสนับสนุนกิจกรรมของผู้สูงอายุ"/>
    <s v="กลุ่มผู้สูงอายุภายในตำบลห้วยจรเข้"/>
    <n v="50000"/>
    <n v="50000"/>
    <n v="50000"/>
    <n v="50000"/>
    <n v="50000"/>
    <s v="ผู้สูงอายุร้อยละ60 ได้ร่วมกิจกรรม"/>
    <s v="ผู้สูงอายุได้มีโอกาสร่วมทำกิจกรรมต่าง ๆ"/>
    <x v="0"/>
  </r>
  <r>
    <s v="3 เพิ่มรายได้ ลดรายจ่าย ลดปัญหาครัวเรือน"/>
    <s v="1 การพัฒนาด้านสังคม"/>
    <x v="2"/>
    <x v="6"/>
    <n v="5"/>
    <s v="โครงการก่อสร้างซ่อมแซมบ้านตามโครงการบ้านท้องถิ่นไทยเทิดไท้องค์ราชัน"/>
    <s v="เพื่อเป็นการช่วยเหลือผู้ที่ยากไร้ให้มีความเป็นอยู่ดีขึ้น"/>
    <s v="ผู้ยากไร้ตำบลห้วยจรเข้"/>
    <n v="50000"/>
    <n v="50000"/>
    <n v="50000"/>
    <n v="50000"/>
    <n v="50000"/>
    <s v="ผู้ยากไร้ ร้อยละ 20 มีที่อยู่อาศัย"/>
    <s v="ผู้ยากไร้ในชุมชนได้รับการพัฒนา  และมีชีวิตความเป็นอยู่ที่ดีขึ้น"/>
    <x v="0"/>
  </r>
  <r>
    <s v="3 เพิ่มรายได้ ลดรายจ่าย ลดปัญหาครัวเรือน"/>
    <s v="1 การพัฒนาด้านสังคม"/>
    <x v="2"/>
    <x v="6"/>
    <n v="6"/>
    <s v="โครงการพัฒนาคุณภาพชีวิตคนพิการ"/>
    <s v="เพื่อให้คนพิการได้รับการส่งเสริมพัฒนาคุณภาพชีวิตทั้งด้านร่างกาย จิตใจและสังคม"/>
    <s v="จัดกิจกรรมสร้างเสริมความรู้แก่คนพิการในตำบลห้วยจรเข้ "/>
    <m/>
    <n v="30000"/>
    <m/>
    <n v="30000"/>
    <m/>
    <s v="คนพิการร้อยละ 30 เข้าร่วมกิจกรรม"/>
    <s v="คนพิการได้รับการส่งเสริมพัฒนาคุณภาพชีวิตทั้งทางร่างกาย จิตใจและสังคม"/>
    <x v="0"/>
  </r>
  <r>
    <s v="3 เพิ่มรายได้ ลดรายจ่าย ลดปัญหาครัวเรือน"/>
    <s v="3 การพัฒนาด้านทรัพยากรธรรมชาติ สิ่งแวดล้อมและการท่องเที่ยว"/>
    <x v="3"/>
    <x v="0"/>
    <n v="1"/>
    <s v="โครงการติดตั้งป้าย “ห้ามจอดตลอดแนว” บริเวณคลองชลประทาน หมู่ที่ 3"/>
    <s v="-เพื่อไม่ให้ประชาชนจอดรถบนถนน_x000a_-เพื่อป้องกันการเกิดอุบัติเหตุ_x000a_"/>
    <s v="ป้าย “ห้ามจอดตลอดแนว” บริเวณคลองชลประทาน"/>
    <n v="50000"/>
    <m/>
    <m/>
    <m/>
    <m/>
    <s v="ประชาชนร้อยละ 80 มีสะดวกในการใช้ถนนมากขึ้น"/>
    <s v="ประชาชนมีความสะดวกในการเดินทาง"/>
    <x v="0"/>
  </r>
  <r>
    <s v="3 เพิ่มรายได้ ลดรายจ่าย ลดปัญหาครัวเรือน"/>
    <s v="3 การพัฒนาด้านทรัพยากรธรรมชาติ สิ่งแวดล้อมและการท่องเที่ยว"/>
    <x v="3"/>
    <x v="0"/>
    <n v="2"/>
    <s v="โครงการติดตั้งป้าย “ห้ามทิ้งขยะ” บริเวณที่สาธารณะและคลองชลประทาน ตำบลห้วยจรเข้"/>
    <s v="เพื่อสร้างจิตสำนึกให้ประชาชนไม่ทิ้งขยะในที่สาธารณะ"/>
    <s v="ป้าย “ห้ามทิ้งขยะ” บริเวณที่สาธารณะและคลองชลประทาน "/>
    <n v="50000"/>
    <m/>
    <m/>
    <m/>
    <m/>
    <s v="ประชาชนร้อยละ 80 มีจิตสำนึกไม่ทิ้งขยะในที่สาธารณะ มากขึ้น"/>
    <s v="ประชาชนในตำบลมีจิตสำนึกยิ่งขึ้น"/>
    <x v="0"/>
  </r>
  <r>
    <s v="3 เพิ่มรายได้ ลดรายจ่าย ลดปัญหาครัวเรือน"/>
    <s v="5 การพัฒนาด้านการบริหารจัดการที่ดี"/>
    <x v="4"/>
    <x v="0"/>
    <n v="1"/>
    <s v="โครงการปรับปรุงเว็บไซต์ของอบต.ห้วยจรเข้"/>
    <s v="เพื่อประชาชนสามารถเข้าถึงข้อมูลข่าวสารของอบต.ห้วยจรเข้ได้ง่ายขึ้น"/>
    <s v="เว็บไซต์อบต.ห้วยจรเข้"/>
    <n v="50000"/>
    <n v="50000"/>
    <n v="50000"/>
    <n v="50000"/>
    <n v="50000"/>
    <s v="ประชาชน ร้อยละ 85 มีความพึงพอใจ"/>
    <s v="ประชาชนได้รับประโยชน์จากการเข้าถึงข้อมูลที่ทางอบต.ประกาศในเว็บไซต์"/>
    <x v="0"/>
  </r>
  <r>
    <s v="3 เพิ่มรายได้ ลดรายจ่าย ลดปัญหาครัวเรือน"/>
    <s v="5 การพัฒนาด้านการบริหารจัดการที่ดี"/>
    <x v="4"/>
    <x v="0"/>
    <n v="2"/>
    <s v="โครงการส่งเสริมกิจกรรมเพื่อความสามัคคีปรองดองสมานฉันท์"/>
    <s v="เพื่อให้ประชาชนได้ตระหนักถึงความสามัคคีภายในตำบลและส่งเสริมให้การทำงานเป็นไปด้วยความเรียบร้อย"/>
    <s v="ให้ประชาชนมีความสามัคคีในการมีส่วนร่วมในการดำเนินกิจกรรม"/>
    <n v="50000"/>
    <n v="50000"/>
    <n v="50000"/>
    <n v="50000"/>
    <n v="50000"/>
    <s v="ประชาชน ร้อยละ 85 มีความพึงพอใจ"/>
    <s v="ประชาชนมีความสามัคคีและส่งเสริมให้การดำเนินงานเป็นไปด้วยความเรียบร้อยยิ่งขึ้น"/>
    <x v="0"/>
  </r>
  <r>
    <s v="3 เพิ่มรายได้ ลดรายจ่าย ลดปัญหาครัวเรือน"/>
    <s v="5 การพัฒนาด้านการบริหารจัดการที่ดี"/>
    <x v="4"/>
    <x v="0"/>
    <n v="3"/>
    <s v="โครงการสำรวจความพึงพอใจของผู้รับบริการ"/>
    <s v="เพื่อต้องการทราบความพึงพอใจในการบริการของ อบต.ห้วยจรเข้"/>
    <s v="ประชาชนที่มารับบริการในเขตตำบลห้วยจรเข้"/>
    <n v="20000"/>
    <n v="20000"/>
    <n v="20000"/>
    <n v="20000"/>
    <n v="20000"/>
    <s v="ประชาชนร้อยละ 85 ได้มีส่วนร่วมในการประเมินผลการทำงาน"/>
    <s v="เป็นข้อมูลพื้นฐานในการวางแผนการบริหารจัดการ"/>
    <x v="0"/>
  </r>
  <r>
    <s v="3 เพิ่มรายได้ ลดรายจ่าย ลดปัญหาครัวเรือน"/>
    <s v="5 การพัฒนาด้านการบริหารจัดการที่ดี"/>
    <x v="4"/>
    <x v="0"/>
    <n v="4"/>
    <s v="โครงการจัดทำป้ายประชาสัมพันธ์หรือแผ่นพิมพ์ แผ่นพับสรุปผลการดำเนินงานของ อบต. และแนะนำการชำระภาษี และค่าธรรมเนียมต่าง ๆ และรณรงค์ประชาสัมพันธ์ข้อมูลข่าวสารต่างๆ "/>
    <s v="เพื่อเผยแพร่ข้อมูลข่าวสารประชาสัมพันธ์ให้ประชาชนทราบผลการดำเนินงานของ  อบต. และแนะนำการเสียภาษี  ค่าธรรมเนียมต่างๆ และรณรงค์ประชาสัมพันธ์ข้อมูลข่าวสารต่างๆ"/>
    <s v="จัดทำวารสาร  แผ่นพับ ป้ายประชาสัมพันธ์ของ อบต. และข้อมูลข่าวสารต่างๆ ให้ประชาชนทราบ"/>
    <n v="150000"/>
    <n v="150000"/>
    <n v="150000"/>
    <n v="150000"/>
    <n v="150000"/>
    <s v="ประชาชนร้อยละ 85 ได้ทราบผลการปฏิบัติงาน"/>
    <s v="ประชาชนรับทราบข้อมูลข่าวสาร และผลการดำเนินงานของ  อบต."/>
    <x v="0"/>
  </r>
  <r>
    <s v="3 เพิ่มรายได้ ลดรายจ่าย ลดปัญหาครัวเรือน"/>
    <s v="5 การพัฒนาด้านการบริหารจัดการที่ดี"/>
    <x v="4"/>
    <x v="0"/>
    <n v="5"/>
    <s v="โครงการจัดการเลือกตั้งสมาชิกสภา อบต./นายก อบต. แทนตำแหน่งว่าง"/>
    <s v="-เพื่อส่งเสริมความรู้ความเข้าใจในระบบการปกครองระบอบประชาธิปไตยแก่ประชาชน และส่งเสริมให้ประชาชนมีส่วนร่วมในการพัฒนาท้องถิ่น"/>
    <s v="จัดการเลือกตั้งสมาชิกอบต./นายก อบต. แทนตำแหน่งว่าง"/>
    <m/>
    <m/>
    <m/>
    <n v="300000"/>
    <m/>
    <s v="ประชาชนผู้มีสิทธิ์เลือกตั้งมาใช้สิทธิ์เลือกตั้งมากกว่าร้อยละ 85  "/>
    <s v="ประชาชนมีความรู้ความเข้าใจเกี่ยวกับการปกครองตามระบอบประชาธิปไตย"/>
    <x v="0"/>
  </r>
  <r>
    <s v="3 เพิ่มรายได้ ลดรายจ่าย ลดปัญหาครัวเรือน"/>
    <s v="5 การพัฒนาด้านการบริหารจัดการที่ดี"/>
    <x v="4"/>
    <x v="0"/>
    <n v="6"/>
    <s v="โครงการฝึกอบรมเพื่อการพัฒนาองค์ความรู้เกี่ยวกับการปฏิบัติงานขององค์กรปกครองส่วนท้องถิ่นให้แก่ ผู้บริหาร สมาชิกสภาท้องถิ่น พนักงานส่วนตำบล ครูศูนย์ฯ ลูกจ้างและพนักงานจ้างของอปท."/>
    <s v="เพื่อเพิ่มพูนความรู้ผู้บริหาร สมาชิกสภาท้องถิ่น พนักงานส่วนตำบล ครูศูนย์ฯ ลูกจ้างและพนักงานจ้างของอปท."/>
    <s v="ผู้บริหาร สมาชิกสภาท้องถิ่น พนักงานส่วนตำบล ครูศูนย์ฯ ลูกจ้างและพนักงานจ้างของอปท."/>
    <n v="250000"/>
    <n v="250000"/>
    <n v="250000"/>
    <n v="250000"/>
    <n v="250000"/>
    <s v="ผู้ได้รับการอบรมร้อยละ 85 มีความรู้เพิ่มมากขึ้น"/>
    <s v="ผู้บริหาร สมาชิกสภาท้องถิ่น พนักงานส่วนตำบล ครูศูนย์ฯ ลูกจ้างและพนักงานจ้างของอปท. มีความเข้าใจในการปฏิบัติงานมากยิ่งขึ้น"/>
    <x v="0"/>
  </r>
  <r>
    <s v="3 เพิ่มรายได้ ลดรายจ่าย ลดปัญหาครัวเรือน"/>
    <s v="5 การพัฒนาด้านการบริหารจัดการที่ดี"/>
    <x v="4"/>
    <x v="0"/>
    <n v="7"/>
    <s v="โครงการอบรมจริยธรรม คุณธรรม"/>
    <s v="เพื่อพัฒนาคุณธรรม จริยธรรม แก่บุคลากรใน อบต. ห้วยจรเข้"/>
    <s v="บุคลากรใน อบต. ห้วยจรเข้"/>
    <n v="30000"/>
    <n v="30000"/>
    <n v="30000"/>
    <n v="30000"/>
    <n v="30000"/>
    <s v="ผู้ได้รับการอบรมร้อยละ 85 มีความพึงพอใจ"/>
    <s v="บุคลากรในองค์กรมีคุณธรรม จริยธรรม  สามารถปรับใช้ให้การทำงานมีประสิทธิภาพยิ่งขึ้น"/>
    <x v="0"/>
  </r>
  <r>
    <s v="3 เพิ่มรายได้ ลดรายจ่าย ลดปัญหาครัวเรือน"/>
    <s v="5 การพัฒนาด้านการบริหารจัดการที่ดี"/>
    <x v="4"/>
    <x v="0"/>
    <n v="8"/>
    <s v="โครงการฝึกอบรมเพื่อพัฒนาการปฏิบัติงานขององค์กรปกครองส่วนท้องถิ่น "/>
    <s v="เพื่อให้บุคลากรใน อบต. ห้วยจรเข้ ปฏิบัติงานได้ถูกต้อง และปลอดภัยในการปฏิบัติงาน"/>
    <s v="บุคลากรใน อบต. ห้วยจรเข้"/>
    <n v="30000"/>
    <n v="30000"/>
    <n v="30000"/>
    <n v="30000"/>
    <n v="30000"/>
    <s v="ผู้ได้รับการอบรมร้อยละ 85 มีความรู้-ทักษะการปฏิบัติงานเพิ่มขึ้น"/>
    <s v="บุคลากรใน อบต. ห้วยจรเข้ มีความรู้ในการปฏิบัติงานได้ถูกต้องและปลอดภัยในการปฏิบัติงาน"/>
    <x v="0"/>
  </r>
  <r>
    <s v="3 เพิ่มรายได้ ลดรายจ่าย ลดปัญหาครัวเรือน"/>
    <s v="5 การพัฒนาด้านการบริหารจัดการที่ดี"/>
    <x v="4"/>
    <x v="1"/>
    <n v="1"/>
    <s v="โครงการสนับสนุนส่งเสริมศักยภาพการจัดการศึกษาท้องถิ่น"/>
    <s v="เพื่อให้ครูและคณะกรรมการศูนย์พัฒนาเด็กเล็ก มีความรู้ความเข้าใจในแนวทางการศึกษา-เพื่อสร้างความสมัครสนามสามัคคีให้เกิดขึ้นระหว่างผู้เข้าร่วมโครงการ"/>
    <s v="ครูในศูนย์พัฒนาเด็กเล็กปฐมทองทุกคน"/>
    <n v="10000"/>
    <n v="10000"/>
    <n v="10000"/>
    <n v="10000"/>
    <n v="10000"/>
    <s v="ผู้เข้าร่วมโครงการร้อยละ 85 มีความพึงพอใจ"/>
    <s v="เพิ่มประสิทธิภาพในการทำงานมากยิ่งขึ้น"/>
    <x v="0"/>
  </r>
  <r>
    <s v="3 เพิ่มรายได้ ลดรายจ่าย ลดปัญหาครัวเรือน"/>
    <s v="5 การพัฒนาด้านการบริหารจัดการที่ดี"/>
    <x v="4"/>
    <x v="7"/>
    <n v="1"/>
    <s v="โครงการก่อสร้างอาคารศูนย์พัฒนาเด็กเล็ก องค์การบริหารส่วนตำบลห้วยจรเข้"/>
    <s v="เพื่อให้มีอาคารที่รองรับแก่เด็กนักเรียนศูนย์พัฒนาเด็กเล็กที่เป็นมาตรฐาน"/>
    <s v="อาคารศูนย์พัฒนาเด็กเล็กที่ได้มาตรฐาน"/>
    <n v="2806000"/>
    <n v="2806000"/>
    <n v="2806000"/>
    <n v="2806000"/>
    <n v="2806000"/>
    <s v="อาคารศูนย์พัฒนาเด็กเล็ก ตามแบบแปลนอาคาร ศพด.3"/>
    <s v="อาคารศูนย์พัฒนาเด็กเล็กที่แข็งแรงและมั่นคง"/>
    <x v="0"/>
  </r>
  <r>
    <s v="3 เพิ่มรายได้ ลดรายจ่าย ลดปัญหาครัวเรือน"/>
    <s v="5 การพัฒนาด้านการบริหารจัดการที่ดี"/>
    <x v="4"/>
    <x v="7"/>
    <n v="2"/>
    <s v="โครงการก่อสร้างอาคารสำนักงานองค์การบริหารส่วนตำบลห้วยจรเข้"/>
    <s v="เพื่อก่อสร้างอาคารอบต.ห้วยจรเข้  "/>
    <s v="อาคารสำนักงานองค์การบริหารส่วนตำบลห้วยจรเข้"/>
    <n v="7603300"/>
    <n v="7603300"/>
    <n v="7603300"/>
    <n v="7603300"/>
    <n v="7603300"/>
    <s v="อาคารสำนักงานองค์การบริหารส่วนตำบลห้วยจรเข้ ตามแบบแปลนองค์การบริหารส่วนตำบลห้วยจรเข้"/>
    <s v="อาคารสำนักงานองค์การบริหารส่วนตำบลห้วยจรเข้ที่แข็งแรงและมั่นคง"/>
    <x v="0"/>
  </r>
  <r>
    <s v="3 เพิ่มรายได้ ลดรายจ่าย ลดปัญหาครัวเรือน"/>
    <s v="5 การพัฒนาด้านการบริหารจัดการที่ดี"/>
    <x v="4"/>
    <x v="7"/>
    <n v="3"/>
    <s v="โครงการติดตั้งระบบเสียงตามสายภายในตำบลห้วยจรเข้"/>
    <s v="เพื่อให้ประชาชนได้รับข่าวสารด้านต่างๆ ของอบต. ได้ครอบคลุมในพื้นที่ตำบล"/>
    <s v="จำนวน 1 โครงการ"/>
    <n v="500000"/>
    <n v="500000"/>
    <n v="500000"/>
    <n v="500000"/>
    <n v="500000"/>
    <s v="ประชาชนร้อยละ 90 มี ความพึงพอใจ"/>
    <s v="ประชาชนได้รับข่าวสารของ อบต. ได้ทุกพื้นที่"/>
    <x v="0"/>
  </r>
  <r>
    <s v="3 เพิ่มรายได้ ลดรายจ่าย ลดปัญหาครัวเรือน"/>
    <s v="5 การพัฒนาด้านการบริหารจัดการที่ดี"/>
    <x v="4"/>
    <x v="0"/>
    <n v="1"/>
    <s v="โครงการจัดทำหรือปรับปรุงข้อมูลแผนที่ภาษีและทะเบียนทรัพย์สิน"/>
    <s v="เพื่อให้การจัดเก็บภาษีเป็นไปตามระยะเวลาที่กำหนด และเป็นการเพิ่มพูนรายได้"/>
    <s v="จัดเก็บภาษีในตำบลห้วยจรเข้  "/>
    <n v="50000"/>
    <n v="50000"/>
    <n v="50000"/>
    <n v="50000"/>
    <n v="50000"/>
    <s v="ประชาชนร้อยละ 85 สามารถตรวจระวางที่ดินได้"/>
    <s v="สามารถจัดเก็บภาษีได้ตามระยะเวลาที่กำหนด  และมีรายได้เพิ่มพูน"/>
    <x v="1"/>
  </r>
  <r>
    <s v="3 เพิ่มรายได้ ลดรายจ่าย ลดปัญหาครัวเรือน"/>
    <s v="5 การพัฒนาด้านการบริหารจัดการที่ดี"/>
    <x v="4"/>
    <x v="0"/>
    <n v="2"/>
    <s v="โครงการบริการประชาชนด้านภาษีนอกสถานที่"/>
    <s v="เพื่อให้ได้ข้อมูลเกี่ยวกับผู้ชำระภาษีครบถ้วน ถูกต้อง"/>
    <s v="สำรวจข้อมูลเกี่ยวกับภาษีโรงเรือนและที่ดิน ภาษีบำรุงท้องที่และภาษีป้ายในเขต อบต. อย่างน้อยจำนวน 1 ครั้ง/ปี"/>
    <n v="10000"/>
    <n v="10000"/>
    <n v="10000"/>
    <n v="10000"/>
    <n v="10000"/>
    <s v="ประชาชนร้อยละ 90 มี ความพึงพอใจ"/>
    <s v="ข้อมูลผู้เกี่ยวข้องกับผู้ชำระภาษีถูกต้องเป็นปัจจุบัน"/>
    <x v="1"/>
  </r>
  <r>
    <s v="2 สร้างความแข็งแกร่ง"/>
    <s v="1 การพัฒนาด้านสังคม"/>
    <x v="2"/>
    <x v="8"/>
    <n v="1"/>
    <s v="โครงการถมดินพรอมปรับ เกลี่ยบริเวณที่สาธารณะ ประโยชนหนองกระทุม หมูที่ 7 ต.หวยจรเข"/>
    <s v="เพื่อถมดินที่ สาธารณะประโยชน หนองกระทุม"/>
    <s v="เพื่อถมดินขนาดพื้นที่ 3,525 ตร.ม. ถมดิน ความสูงเฉลี่ย 0.50 เมตร จากพื้นดินเดิม คิดเปนดินถมทั้งหมด จํานวน 1,762.5 ลบ.ม. และปรับแตงดินถม พรอมปายประชาสัมพันธโครงการ จํานวน 1 ปาย"/>
    <n v="250000"/>
    <n v="250000"/>
    <n v="250000"/>
    <n v="250000"/>
    <n v="250000"/>
    <s v="ปริมาตรดินที่ใชในการถม ที่ดิน ตรงกับเป้าหมาย"/>
    <s v="ปรับพื้นที่บริเวณที่ สาธารณะประโยชน หนองกระทุม"/>
    <x v="2"/>
  </r>
  <r>
    <s v="2 สร้างความแข็งแกร่ง"/>
    <s v="1 การพัฒนาด้านสังคม"/>
    <x v="2"/>
    <x v="7"/>
    <n v="1"/>
    <s v="โครงการตีเส้นชะลอความเร็วบริเวณทางแยกซอยเชื้ออุทิศและทางแยกเข้าซอยพระพรหม ม.1"/>
    <s v="เพื่อป้องกันและลดอุบัติเหตุทางถนน"/>
    <s v="ตีเส้นชะลอความเร็ว บริเวณ 2 ทางแยก"/>
    <n v="50000"/>
    <n v="50000"/>
    <n v="50000"/>
    <n v="50000"/>
    <n v="50000"/>
    <s v="ครัวเรือนร้อยละ 80 มีความปลอดภัยในการใช้ถนน"/>
    <s v="ทำให้อุบัติเหตุลดลง"/>
    <x v="2"/>
  </r>
  <r>
    <s v="2 สร้างความแข็งแกร่ง"/>
    <s v="3 การพัฒนาด้านทรัพยากรธรรมชาติ สิ่งแวดล้อมและการท่องเที่ยว"/>
    <x v="3"/>
    <x v="3"/>
    <n v="1"/>
    <s v="โครงการขุดลอกคลอง  และกำจัดวัชพืชต่างๆ ภายในตำบลห้วยจรเข้ "/>
    <s v="เพื่อให้คลองมีความสะอาดและระบบการไหลเวียนของน้ำดีขึ้น"/>
    <s v="คลองชัยพฤกษ์,  คลองจรเข้น้อย,  คลองท่าผา-บางแก้ว"/>
    <n v="500000"/>
    <n v="500000"/>
    <n v="500000"/>
    <n v="500000"/>
    <n v="500000"/>
    <s v="ประชาชนร้อยละ 85 มี ความพึงพอใจ"/>
    <s v="คูคลองสะอาด ปราศจากขยะและวัชพืช และน้ำไม่ท่วม"/>
    <x v="2"/>
  </r>
  <r>
    <s v="2 สร้างความแข็งแกร่ง"/>
    <s v="3 การพัฒนาด้านทรัพยากรธรรมชาติ สิ่งแวดล้อมและการท่องเที่ยว"/>
    <x v="3"/>
    <x v="8"/>
    <n v="1"/>
    <s v="โครงการปรับปรุงภูมิทัศน์ในที่สาธารณะภายในตำบลห้วยจรเข้ "/>
    <s v="เพื่อให้มีภูมิทัศน์ที่สะอาดและสวยงาม"/>
    <s v="ปรับปรุงภูมิทัศน์เลียบถนนสายต่างๆ ภายในตำบล"/>
    <n v="200000"/>
    <n v="200000"/>
    <n v="200000"/>
    <n v="200000"/>
    <n v="200000"/>
    <s v="ประชาชนร้อยละ 85 มี ความพึงพอใจ"/>
    <s v="ประชาชนสามารถสัญจรไปมาได้สะดวก มีภูมิทัศน์ที่สะอาดและสวยงาม"/>
    <x v="2"/>
  </r>
  <r>
    <s v="2 สร้างความแข็งแกร่ง"/>
    <s v="3 การพัฒนาด้านทรัพยากรธรรมชาติ สิ่งแวดล้อมและการท่องเที่ยว"/>
    <x v="3"/>
    <x v="8"/>
    <n v="2"/>
    <s v="โครงการลอกท่อระบายน้ำในเขตตำบลห้วยจรเข้"/>
    <s v="เพื่อป้องกันน้ำท่วมขังและมีการระบายน้ำที่ดีขึ้น"/>
    <s v="ท่อระบายน้ำในตำบลห้วยจรเข้"/>
    <n v="300000"/>
    <n v="300000"/>
    <n v="300000"/>
    <n v="300000"/>
    <n v="300000"/>
    <s v="ประชาชนร้อยละ 85 มี ความพึงพอใจ"/>
    <s v="มีการระบายน้ำได้ดีขึ้น ทำให้น้ำไม่ท่วม"/>
    <x v="2"/>
  </r>
  <r>
    <s v="3 เพิ่มรายได้ ลดรายจ่าย ลดปัญหาครัวเรือน"/>
    <s v="6 การพัฒนาด้านการบริการสาธารณะ"/>
    <x v="5"/>
    <x v="3"/>
    <n v="1"/>
    <s v="โครงการกำจัดวัชพืชบริเวณคลองจรเข้ หมู่ 4 ตำบลห้วยจรเข้ จุดเริ่มต้นตั้งแต่บริเวณสุดเขตตำบลห้วยจรเข้ หมู่ 4 ถึงจุดสิ้นสุดสะพานมอญ หมู่ที่ 5 ตำบลห้วยจรเข้ อำเภอเมืองนครปฐม จังหวัดนครปฐม"/>
    <s v="เพื่อให้คลองมีความสะอาดและน้ำไหลเวียนได้ดีขึ้น"/>
    <s v="ขนาดคลองกว้างเฉลี่ย 12.00 เมตร ระยะความยาว  700.00 เมตร  หรือมีพื้นที่ผิวน้ำรวมทั้งหมด  8,400.00 ตร.ม."/>
    <n v="168000"/>
    <n v="168000"/>
    <n v="168000"/>
    <n v="168000"/>
    <n v="168000"/>
    <s v="ประชาชนร้อยละ 85 มีความพึงพอใจ"/>
    <s v="น้ำไม่ท่วม"/>
    <x v="2"/>
  </r>
  <r>
    <s v="2 สร้างความแข็งแกร่ง"/>
    <s v="6 การพัฒนาด้านการบริการสาธารณะ"/>
    <x v="5"/>
    <x v="8"/>
    <n v="1"/>
    <s v="โครงการลอกดินเลนและกำจัดวัชพืชบริเวณคลองระบายน้ำเลียบคลองชลประทาน(บ่อยืม)เพื่อเปิดทางระบายน้ำและปรับปรุงพื้นที่ริมตลิ่งฝั่งคลองชลประทาน หมู่ 3 หมู่ 6 และ หมู่ 7 ตำบลห้วยจรเข้ จุดเริ่มต้นตั้งแต่บริเวณที่ทำการผู้ใหญ่บ้าน หมู่ 5 ถึงจุดสิ้นสุดเขตตำบลห้วยจรเข้ รายละเอียดตามแบบองค์การบริหารส่วนตำบลห้วยจรเข้"/>
    <s v="เพื่อให้คลองสะอาดและน้ำไหลเวียนได้ดีขึ้น"/>
    <s v="ความยาวคลองรวมทั้งสองฝั่งระยะทั้งหมด ขนาดคลองกว้างเฉลี่ย 12.00 เมตรความยาว 1,900.00เมตรหรือมีพื้นที่ผิวจราจรรวมทั้งหมด 22,800.00ตร.ม. ความยาวคลองหน้าหมู่บ้านเพรชคันลำ ขนาดคลองกว้างเฉลี่ย 6.00 เมตร ความยาว 600.00 เมตร หรือมีพื้นที่ผิวจราจรรวมทั้งหมด 3,600.00 ตร.ม. รวมพื้นที่ผิวจราจรทั้งหมด 26,400.00 ตร.ม. พร้อมป้ายประชาสัมพันธ์โครงการ จำนวน 1 ป้าย"/>
    <n v="250000"/>
    <n v="250000"/>
    <n v="250000"/>
    <n v="250000"/>
    <n v="250000"/>
    <s v="ประชาชนร้อยละ 85 มีความพึงพอใจ"/>
    <s v="น้ำไม่ท่วม"/>
    <x v="2"/>
  </r>
  <r>
    <s v="2 สร้างความแข็งแกร่ง"/>
    <s v="6 การพัฒนาด้านการบริการสาธารณะ"/>
    <x v="5"/>
    <x v="8"/>
    <n v="2"/>
    <s v="โครงการก่อสร้างปรับปรุงท่อระบายน้ำของเดิมขนาดท่อระบายน้ำ ตั้งแต่บริเวณบ้าน นางจรูญ ค้าทวี ถึงคลองท่าผา - บางแก้ว (ตรงโรงสีบางเตย) หมู่ที่ 5"/>
    <s v="เพื่อลดปัญหาน้ำท่วมขัง"/>
    <s v="ขนาดท่อระบายน้ำ คสล. ขนาด Ø 0.60 ม. เปลี่ยนเป็นท่อระบายน้ำ คสล. ขนาด Ø 0.80 ม. พร้อมบ่อพัก คสล. ทุกระยะไม่เกิน 10.00 ม. หรือมีความยาวท่อรวมบ่อพักทั้งหมดไม่น้อยกว่า 60.00 ม. หรือมีความยาวท่อรวมบ่อพักทั้งหมดที่เปลี่ยนไม่น้อยกว่า 350.00 ม. พร้อมป้ายประชาสัมพันธ์โครงการ จำนวน 1 ป้าย"/>
    <n v="1157000"/>
    <n v="1157000"/>
    <n v="1157000"/>
    <n v="1157000"/>
    <n v="1157000"/>
    <s v="ประชาชน ร้อยละ 80 ไม่พบปัญหาน้ำท่วมขัง "/>
    <s v="ทำให้ไม่เกิดปัญหาน้ำท่วมขังในพื้นที่"/>
    <x v="2"/>
  </r>
  <r>
    <s v="2 สร้างความแข็งแกร่ง"/>
    <s v="6 การพัฒนาด้านการบริการสาธารณะ"/>
    <x v="5"/>
    <x v="7"/>
    <n v="1"/>
    <s v="โครงการจ้างเหมาปรับปรุง ต่อเติม ซ่อมแซม ที่ทำการ อบต.ห้วยจรเข้"/>
    <s v="เพื่อความสะดวกในการปฏิบัติงานของพนักงาน"/>
    <s v="ปรับปรุง ต่อเติม ซ่อมแซม ที่ทำการ อบต.ห้วยจรเข้"/>
    <n v="100000"/>
    <n v="100000"/>
    <n v="100000"/>
    <n v="100000"/>
    <n v="100000"/>
    <s v="อบต.มีพื้นที่ใช้สอยที่เหมาะสมและปลอดภัย"/>
    <s v="การปฏิบัติงานของพนักงานมีความสะดวกมากขึ้น"/>
    <x v="2"/>
  </r>
  <r>
    <s v="2 สร้างความแข็งแกร่ง"/>
    <s v="6 การพัฒนาด้านการบริการสาธารณะ"/>
    <x v="5"/>
    <x v="7"/>
    <n v="2"/>
    <s v="โครงการลงหินคลุกซ่อมแซมถนนภายในตำบลห้วยจรเข้"/>
    <s v="เพื่อประชาชนสามารถสัญจรไป-มาสะดวกยิ่งขึ้น"/>
    <s v="ปรับปรุง ซ่อมแซมถนนภายในตำบลห้วยจรเข้  "/>
    <n v="500000"/>
    <n v="500000"/>
    <n v="500000"/>
    <n v="500000"/>
    <n v="500000"/>
    <s v="ประชาชนที่ใช้ถนนร้อยละ 85 มีความพึงพอใจ"/>
    <s v="ประชาชนได้รับความสะดวกในการสัญจรไป-มา"/>
    <x v="2"/>
  </r>
  <r>
    <s v="2 สร้างความแข็งแกร่ง"/>
    <s v="6 การพัฒนาด้านการบริการสาธารณะ"/>
    <x v="5"/>
    <x v="7"/>
    <n v="3"/>
    <s v="โครงการก่อสร้างปรับปรุง ซ่อมแซม และบำรุงรักษาถนนภายในตำบลห้วยจรเข้"/>
    <s v="เพื่อปรับปรุง ก่อสร้าง ซ่อมแซม และบำรุงรักษาถนนที่ชำรุด"/>
    <s v="ปรับปรุง ก่อสร้าง ซ่อมแซม และบำรุงรักษาถนนที่ชำรุด  "/>
    <n v="1500000"/>
    <n v="1500000"/>
    <n v="1500000"/>
    <n v="1500000"/>
    <n v="1500000"/>
    <s v="ประชาชนที่ใช้ถนนร้อยละ 85 มีความพึงพอใจ"/>
    <s v="ประชาชนได้รับความสะดวกในการสัญจรไป-มา"/>
    <x v="2"/>
  </r>
  <r>
    <s v="2 สร้างความแข็งแกร่ง"/>
    <s v="6 การพัฒนาด้านการบริการสาธารณะ"/>
    <x v="5"/>
    <x v="7"/>
    <n v="4"/>
    <s v="โครงการปรับปรุงและซ่อมแซมฝาบ่อพักที่ชำรุดในหมู่บ้านและซ่อมแซมถนน คสล. ที่ชำรุดซอยเชื้ออุทิศและซ่อมแซมผิวจราจรถนน คสล. ที่ชำรุด หมู่ที่ 1"/>
    <s v="-เพื่อปรับปรุง ซ่อมแซมฝาบ่อพักที่ชำรุดให้ใช้งานได้ดีขึ้น_x000a_-เพื่อปรับปรุง ซ่อมแซมถนนที่ชำรุดให้มีสภาพที่ดีขึ้นเพื่อการสัญจรไป-มาที่สะดวก"/>
    <s v="ขนาดฝาบ่อพักกว้างเฉลี่ย 1.00 x 1.00 ม.และผิวจราจรหนาเฉลี่ย 0.15 ม. หรือมีพื้นที่ผิวจราจรไม่น้อยกว่า 100.00 ตร.ม. "/>
    <n v="100000"/>
    <n v="100000"/>
    <n v="100000"/>
    <n v="100000"/>
    <n v="100000"/>
    <s v="ปรับปรุงและซ่อมแซมฝาบ่อ-ถนนที่ชำรุด ร้อยละ 100  "/>
    <s v="ประชาชนได้รับความสะดวกในการสัญจรไป-มา"/>
    <x v="2"/>
  </r>
  <r>
    <s v="2 สร้างความแข็งแกร่ง"/>
    <s v="6 การพัฒนาด้านการบริการสาธารณะ"/>
    <x v="5"/>
    <x v="7"/>
    <n v="5"/>
    <s v="โครงการปรับปรุงและซ่อมแซมฝาบ่อพักที่ชำรุดในตำบลห้วยจรเข้"/>
    <s v="เพื่อปรับปรุงและซ่อมแซมฝาบ่อพักที่ชำรุดให้ใช้งานได้มีคุณภาพยิ่งขึ้น"/>
    <s v="ขนาดฝาบ่อพัก กว้างเฉลี่ย 1.00x1.00 ม. "/>
    <n v="100000"/>
    <n v="100000"/>
    <n v="100000"/>
    <n v="100000"/>
    <n v="100000"/>
    <s v="ปรับปรุงและซ่อมแซมฝาบ่อที่ชำรุด ร้อยละ 100  "/>
    <s v="ประชาชนได้รับความสะดวกมากยิ่งขึ้น"/>
    <x v="2"/>
  </r>
  <r>
    <s v="2 สร้างความแข็งแกร่ง"/>
    <s v="6 การพัฒนาด้านการบริการสาธารณะ"/>
    <x v="5"/>
    <x v="7"/>
    <n v="6"/>
    <s v="โครงการติดตั้ง ปรับปรุง ซ่อมแซม และบำรุงรักษาไฟฟ้าสาธารณะ"/>
    <s v="-เพื่อให้เส้นทางการคมนาคมมีไฟฟ้าสาธารณะส่องสว่างและมีความปลอดภัยในชีวิตและทรัพย์สิน"/>
    <s v="ไฟฟ้าสาธารณะตำบลห้วยจรเข้"/>
    <n v="500000"/>
    <n v="500000"/>
    <n v="500000"/>
    <n v="500000"/>
    <n v="500000"/>
    <s v="พื้นที่ในตำบลร้อยละ 80 มีไฟฟ้าส่องสว่าง"/>
    <s v="-ถนนมีไฟฟ้าส่องสว่าง ประชาชนมีความปลอดภัยในชีวิตและทรัพย์สิน"/>
    <x v="2"/>
  </r>
  <r>
    <s v="2 สร้างความแข็งแกร่ง"/>
    <s v="6 การพัฒนาด้านการบริการสาธารณะ"/>
    <x v="5"/>
    <x v="7"/>
    <n v="7"/>
    <s v="โครงการวาง,ขยาย, ซ่อมแซมบำรุงรักษา  ท่อระบายน้ำ และท่อเมนประปาในตำบลห้วยจรเข้"/>
    <s v="-เพื่อให้งานระบบประปามีประสิทธิภาพมากยิ่งขึ้น"/>
    <s v="-ตำบลห้วยจรเข้"/>
    <n v="900000"/>
    <n v="900000"/>
    <n v="900000"/>
    <n v="900000"/>
    <n v="900000"/>
    <s v="ครัวเรือนร้อยละ80 มีระบบระบายน้ำที่ดี"/>
    <s v="ประชาชนในตำบลห้วยจรเข้มีระบบประปาที่ดีสามารถใช้งานได้ตลอดปี"/>
    <x v="2"/>
  </r>
  <r>
    <s v="2 สร้างความแข็งแกร่ง"/>
    <s v="6 การพัฒนาด้านการบริการสาธารณะ"/>
    <x v="5"/>
    <x v="7"/>
    <n v="8"/>
    <s v="โครงการติดตั้งเสาไฟฟ้าสาธารณะพร้อมขยายเขตไฟฟ้าสาธารณะ หมู่ที่ 1-7"/>
    <s v="เพื่อให้เส้นทางการคมนาคมมีไฟฟ้าสาธารณะส่องสว่างและมีความปลอดภัยในชีวิตและทรัพย์สิน"/>
    <s v="จำนวน 6 หมู่ "/>
    <n v="150000"/>
    <n v="150000"/>
    <n v="150000"/>
    <n v="150000"/>
    <n v="150000"/>
    <s v="พื้นที่ในตำบลร้อยละ 80 มีไฟฟ้าส่องสว่าง"/>
    <s v="-ถนนมีไฟฟ้าส่องสว่าง ประชาชนมีความปลอดภัยในชีวิตและทรัพย์สิน"/>
    <x v="2"/>
  </r>
  <r>
    <s v="2 สร้างความแข็งแกร่ง"/>
    <s v="6 การพัฒนาด้านการบริการสาธารณะ"/>
    <x v="5"/>
    <x v="7"/>
    <n v="9"/>
    <s v="โครงการก่อสร้างถนน คสล. และวางท่อระบายน้ำพร้อมบ่อพักและรางวีในถนนบริเวณซอยบ้านนางนภัสร เอกสัมพันธ์ทิพย์ ถึงบริเวณบ้านนายฮง เอกสัมพันธ์ทิพย์ หมู่ที่ 1"/>
    <s v="-เพื่อให้การคมนาคมในการสัญจรไป-มา  มีความสะดวกและมีสภาพที่ดีขึ้น"/>
    <s v="-ขนาดผิวจราจรกว้าง 8.00 ม. ยาว  65.00 ม. ผิวจราจรหนาเฉลี่ย 0.15 ม. หรือมีพื้นที่ผิวจราจรทั้งหมดไม่น้อยกว่า 520.00 ตร.ม. พร้อมป้ายประชาสัมพันธ์โครงการ จำนวน 1 ป้าย "/>
    <n v="490000"/>
    <n v="490000"/>
    <n v="490000"/>
    <n v="490000"/>
    <n v="490000"/>
    <s v="ครัวเรือนร้อยละ 80 ได้รับความสะดวกสบายในการเดินทาง"/>
    <s v="ประชาชนได้รับความสะดวกในการสัญจรไป-มา"/>
    <x v="2"/>
  </r>
  <r>
    <s v="2 สร้างความแข็งแกร่ง"/>
    <s v="6 การพัฒนาด้านการบริการสาธารณะ"/>
    <x v="5"/>
    <x v="7"/>
    <n v="10"/>
    <s v="โครงการปรับปรุงและซ่อมแซมถนนลาดยาง บริเวณทางสามแยกถึงบริเวณรีสอร์ทซันเลิฟ หมู่ที่ 5"/>
    <s v="-เพื่อให้ประชาชนในพื้นที่สะดวกในการสัญจรไป-มา"/>
    <s v="-ขนาดผิวจราจร กว้าง 6.00 ม. ระยะทางยาวประมาณ 500.00 ม. ผิวลาดยางหนาเฉลี่ย 0.05 ม. มีพื้นที่ผิวจราจรที่ปรับปรุงและซ่อมแซมทั้งหมดไม่น้อยกว่า 3,000 ตร.ม.พร้อมป้ายประชาสัมพันธ์โครงการ จำนวน 1 ป้าย"/>
    <n v="1200000"/>
    <n v="1200000"/>
    <n v="1200000"/>
    <n v="1200000"/>
    <n v="1200000"/>
    <s v="ครัวเรือนร้อยละ 80 มีความสะดวกในการเดินทาง"/>
    <s v="-ประชาชนได้รับความสะดวกในการสัญจรไป-มา"/>
    <x v="2"/>
  </r>
  <r>
    <s v="2 สร้างความแข็งแกร่ง"/>
    <s v="6 การพัฒนาด้านการบริการสาธารณะ"/>
    <x v="5"/>
    <x v="7"/>
    <n v="11"/>
    <s v="โครงการก่อสร้างถนน คสล. ซอยทางเข้าหอถังน้ำประปาบ้านเจ้ฟ้า ถึงบริเวณบ้านนางมาลี เสียงเสนาะ หมู่ที่ 5"/>
    <s v="เพื่อเพิ่มศักยภาพในการคมนาคมให้สะดวกมากยิ่งขึ้น"/>
    <s v="ขนาดผิวจราจร กว้าง 5.00 ม. ระยะทางยาวประมาณ 117.00 ม. ผิว คสล.หนาเฉลี่ย 0.15 ม. หรือมีพื้นที่ผิวจราจรทั้งหมดไม่น้อยกว่า 585.00 ตร.ม. พร้อมลงลูกรังไหล่ทางเฉลี่ยข้างละ 0.50 ม. พร้อมป้ายประชาสัมพันธ์โครงการ จำนวน 1 ป้าย"/>
    <n v="228000"/>
    <n v="228000"/>
    <n v="228000"/>
    <n v="228000"/>
    <n v="228000"/>
    <s v="ครัวเรือนร้อยละ 85 มีความสะดวกในการสัญจร"/>
    <s v="ประชาชนได้รับความสะดวกสบายในการสัญจรไป-มา"/>
    <x v="2"/>
  </r>
  <r>
    <s v="2 สร้างความแข็งแกร่ง"/>
    <s v="6 การพัฒนาด้านการบริการสาธารณะ"/>
    <x v="5"/>
    <x v="7"/>
    <n v="12"/>
    <s v="โครงการก่อสร้างถนน คสล. บริเวณบ้านนางกุลยา ไวยนิกรถึงบ้านนายสมจิตร สะพานทอง หมู่ที่ 5"/>
    <s v="เพื่อให้การคมนาคมสัญจรไป-มาสะดวกขึ้น"/>
    <s v="-ขนาดผิวจราจรกว้าง 4.00 ม. ระยะทางยาวประมาณ 150.00 ม. ผิว คสล. หนาเฉลี่ย 0.15 ม. หรือมีพื้นที่ผิวจราจรทั้งหมดไม่น้อยกว่า 600.00 ตร.ม. พร้อมลงหินคลุกไหล่ทางเฉลี่ยข้างละ 0.50 ม.และวางท่อระบายน้ำ คสล. ขนาด Ø 0.60 ม. พร้อมบ่อพัก คสล. ทุกระยะไม่เกิน 10.00 ม. ระยะความยาว 150.00 ม.หรือมีพื้นที่ความยาวท่อรวมบ่อพักทั้งหมดไม่น้อยกว่า 150 ม. พร้อมป้ายประชาสัมพันธ์โครงการ จำนวน 1 ป้าย"/>
    <n v="690000"/>
    <n v="690000"/>
    <n v="690000"/>
    <n v="690000"/>
    <n v="690000"/>
    <s v="ครัวเรือนร้อยละ 85 ได้รับความสะดวกในการสัญจรไป-มา "/>
    <s v="ประชาชนได้รับความสะดวกในการสัญจรไป-มา"/>
    <x v="2"/>
  </r>
  <r>
    <s v="2 สร้างความแข็งแกร่ง"/>
    <s v="6 การพัฒนาด้านการบริการสาธารณะ"/>
    <x v="5"/>
    <x v="7"/>
    <n v="13"/>
    <s v="โครงการวางท่อระบายน้ำ คสล. และบ่อพัก จากบ้านนายณรงค์   บุญเหลือ ถึงบ้านนายพยุง ไชยาศรี หมู่ที่  1"/>
    <s v="เพื่อลดปัญหาน้ำท่วมขัง"/>
    <s v="ท่อ คสล. Ø  0.60  เมตร ระยะทาง  120.00  เมตร  พร้อมบ่อพัก ทุก 10  เมตร พร้อมป้ายประชาสัมพันธ์โครงการ จำนวน 1 ป้าย"/>
    <n v="216000"/>
    <n v="216000"/>
    <n v="216000"/>
    <n v="216000"/>
    <n v="216000"/>
    <s v="ครัวเรือนร้อยละ 80 มีระบบระบายน้ำที่ดี"/>
    <s v="ทำให้ไม่เกิดปัญหาน้ำท่วมขังในพื้นที่"/>
    <x v="2"/>
  </r>
  <r>
    <s v="2 สร้างความแข็งแกร่ง"/>
    <s v="6 การพัฒนาด้านการบริการสาธารณะ"/>
    <x v="5"/>
    <x v="7"/>
    <n v="14"/>
    <s v="โครงการวางท่อระบายน้ำ คสล. พร้อมบ่อพัก  ตั้งแต่หน้าบ้านนายประยุทธ์ ถึงบ้านนายสมชาย (เต่า) หมู่ที่  3"/>
    <s v="เพื่อลดปัญหาน้ำท่วมขัง"/>
    <s v="-ท่อ คสล.  Ø 0.60 เมตร ระยะทาง 115.00 เมตร  พร้อมบ่อพัก ทุก 10 เมตร พร้อมป้ายประชาสัมพันธ์โครงการ จำนวน 1 ป้าย"/>
    <n v="250000"/>
    <n v="250000"/>
    <n v="250000"/>
    <n v="250000"/>
    <n v="250000"/>
    <s v="ครัวเรือนร้อยละ 80 มีระบบระบายน้ำที่ดี"/>
    <s v="ทำให้ไม่เกิดปัญหาน้ำท่วมขังในพื้นที่"/>
    <x v="2"/>
  </r>
  <r>
    <s v="2 สร้างความแข็งแกร่ง"/>
    <s v="6 การพัฒนาด้านการบริการสาธารณะ"/>
    <x v="5"/>
    <x v="7"/>
    <n v="15"/>
    <s v="โครงการก่อสร้าง ถนน คสล. ซอยบ้านนายสุเทพ บัวเจริญ หมู่ที่ 7 ต.ห้วยจรเข้ "/>
    <s v="เพื่อให้การคมนาคมสัญจรไป-มา มีความสะดวกยิ่งขึ้น"/>
    <s v="กว้าง 5.00 เมตร ยาว 225.00 เมตร หนา 0.15 เมตร หรือ มีพื้นผิวจราจรไม่น้อยกว่า 1,125 ตร.ม. พร้อมลงไหล่ทางลูกรัง พร้อมป้ายประชาสัมพันธ์โครงการ จำนวน 1 ป้าย"/>
    <n v="680000"/>
    <n v="680000"/>
    <n v="680000"/>
    <n v="680000"/>
    <n v="680000"/>
    <s v="ครัวเรือนร้อยละ 80 ได้รับความสะดวกสบายในการเดินทาง"/>
    <s v="ประชาชนได้รับความสะดวกในการสัญจรไป-มา"/>
    <x v="2"/>
  </r>
  <r>
    <s v="2 สร้างความแข็งแกร่ง"/>
    <s v="6 การพัฒนาด้านการบริการสาธารณะ"/>
    <x v="5"/>
    <x v="7"/>
    <n v="16"/>
    <s v="โครงการก่อสร้างเขื่อนป้องกันตลิ่งคลองจรเข้น้อย ระยะทาง 700 เมตร"/>
    <s v="เพื่อป้องกันตลิ่งคลองจรเข้น้อย"/>
    <s v="ระยะทาง 700 ม. พร้อมป้ายประชาสัมพันธ์โครงการ จำนวน 1 ป้าย"/>
    <n v="5000000"/>
    <n v="5000000"/>
    <n v="5000000"/>
    <n v="5000000"/>
    <n v="5000000"/>
    <s v="ประชาชนบริเวณคลองจรเข้น้อยมีน้ำใช้"/>
    <s v="ประชาชนได้รับความสะดวกในการใช้น้ำบริเวณคลองจรเข้น้อย"/>
    <x v="2"/>
  </r>
  <r>
    <s v="2 สร้างความแข็งแกร่ง"/>
    <s v="6 การพัฒนาด้านการบริการสาธารณะ"/>
    <x v="5"/>
    <x v="7"/>
    <n v="17"/>
    <s v="โครงการปรับปรุง-ซ่อมสร้าง สะพานคสล. ข้ามคลองชลประทาน จำนวน 2 สะพาน หมู่ที่ 3 ต.ห้วยจรเข้ อ.เมืองนครปฐม จ.นครปฐม"/>
    <s v="เพื่อซ่อมแซมโครงสร้างของสะพานข้ามคลองที่เกิดการชำรุดให้กลับมามีสภาพที่ใช้งานได้อย่างปลอดภัย"/>
    <s v="ปรับปรุง-ซ่อมสร้าง สะพานคสล. ขนาดกว้าง 8 เมตร ยาว 5 เมตร จำนวน 2 สะพาน หรือมีพื้นที่ปรับปรุง - ซ่อมสร้างรวมทั้งหมดไม่น้อยกว่า 80 ตร.ม._x000a_-สะพานที่ 1 บริเวณที่ทำการผู้ใหญ่บ้าน หมู่ที่ 5 ต.ห้วยจรเข้ _x000a_-สะพานที่ 2 บริเวณทางแยกเข้า รพ.สต.ห้วยจรเข้ หมู่ที่ 3 ต.ห้วยจรเข้ ตามแบบองค์การบริหารส่วนตำบลห้วยจรเข้  พร้อมป้ายประชาสัมพันธ์โครงการ จำนวน 1 ป้าย _x000a_"/>
    <n v="220000"/>
    <n v="220000"/>
    <n v="220000"/>
    <n v="220000"/>
    <n v="220000"/>
    <s v="2 สะพานเป็นไปตามแบบอบต.ห้วยจรเข้"/>
    <s v="เพื่อให้ประชาชนมีความ_x000a_ปลอดภัยในการสัญจรไปมา _x000a_"/>
    <x v="2"/>
  </r>
  <r>
    <s v="2 สร้างความแข็งแกร่ง"/>
    <s v="6 การพัฒนาด้านการบริการสาธารณะ"/>
    <x v="5"/>
    <x v="7"/>
    <n v="18"/>
    <s v="โครงการก่อสร้างวงเวียน พร้อมขยายช่องจราจร บริเวณ 7 แยก  หมู่ที่ 6 ต.ห้วยจรเข้ อ.เมืองนครปฐม จ.นครปฐม"/>
    <s v="เพื่อก่อสร้างวงเวียน พร้อมขยายช่องจราจร บริเวณ 7 แยก "/>
    <s v="ตามแบบองค์การบริหารส่วนตำบลห้วยจรเข้  พร้อมป้ายประชาสัมพันธ์โครงการ จำนวน 1 ป้าย "/>
    <s v=" 500,000"/>
    <n v="500000"/>
    <n v="500000"/>
    <n v="500000"/>
    <n v="500000"/>
    <s v="วงเวียนเป็นไปตามแบบอบต.ห้วยจรเข้"/>
    <s v="เพื่อให้ประชาชนมีความ_x000a_ปลอดภัยในการสัญจรไปมา _x000a_"/>
    <x v="2"/>
  </r>
  <r>
    <s v="2 สร้างความแข็งแกร่ง"/>
    <s v="6 การพัฒนาด้านการบริการสาธารณะ"/>
    <x v="5"/>
    <x v="7"/>
    <n v="19"/>
    <s v="โครงการเจาะบ่อบาดาล ขนาด Ø 6 นิ้ว ท่อเหล็ก BS-M ประเภท 2 ความลึกบ่อ 300 ม. พร้อมซัมเมอร์ส ขนาด 7.5 แรงม้า 3 เฟส พร้อมอุปกรณ์ติดตั้ง"/>
    <s v="เพื่อให้ประชาชนในพื้นที่ตำบลห้วยจรเข้มีน้ำใช้อย่างเพียงพอ"/>
    <s v="ขนาด Ø 6 นิ้ว ท่อเหล็ก BS-M ประเภท 2 ความลึกบ่อ 300 ม. พร้อมซัมเมอร์ส ขนาด 7.5 แรงม้า 3 เฟส พร้อมอุปกรณ์ติดตั้ง"/>
    <n v="800000"/>
    <n v="800000"/>
    <n v="800000"/>
    <n v="800000"/>
    <n v="800000"/>
    <s v="ร้อยละ 90 มีน้ำใช้อย่างเพียงพอ"/>
    <s v="ประชาชนในพื้นที่ตำบลห้วยจรเข้มีน้ำใช้อย่างเพียงพอ"/>
    <x v="2"/>
  </r>
  <r>
    <s v="2 สร้างความแข็งแกร่ง"/>
    <s v="6 การพัฒนาด้านการบริการสาธารณะ"/>
    <x v="5"/>
    <x v="7"/>
    <n v="20"/>
    <s v="โครงการก่อสร้างถนน คสล. พร้อมวางท่อลอดถนน จุดเริ่มต้นตั้งแต่บริเวณริมถนนทางโค้งผ่านบ้านนายสมเกียรติ หงวนบุญมาก ถึง จุดสิ้นสุดบริเวณคอสะพานชัยพฤกษ์ หมู่ที่ 3 ต.ห้วยจระเข้ อ.เมืองฯ จ.นครปฐม"/>
    <s v="เพื่อให้การคมนาคมสัญจรไป-มา มีความสะดวกยิ่งขึ้น และลดปัญหาน้ำท่วมขัง"/>
    <s v="ถนน คสล. ขนาดผิวจราจร กว้าง 4.00 เมตร  ยาว 170 เมตร ผิวจราจรหนาเฉลี่ย 0.15 เมตร หรือมีพื้นที่ผิวจราจรไม่น้อยกว่า 680 ตร.ม. และ ขนาดผิวจราจร กว้าง 5.00 เมตร  ยาว 650 เมตร ผิวจราจรหนาเฉลี่ย 0.15 เมตร หรือมีพื้นที่ผิวจราจรไม่น้อยกว่า 3,250 ตร.ม. พร้อมลงไหล่ทางทั้งสองข้างตามสภาพ และวางท่อลอดถนน 1 ช่วง จำนวน 6 ท่อน ตามแบบองค์การบริหารส่วนตำบลห้วยจรเข้ พร้อมป้ายประชาสัมพันธ์โครงการ จำนวน 1 ป้าย"/>
    <n v="3660000"/>
    <n v="3660000"/>
    <n v="3660000"/>
    <n v="3660000"/>
    <n v="3660000"/>
    <s v="ครัวเรือนร้อยละ 80 ได้รับความสะดวกสบายในการเดินทาง"/>
    <s v="ประชาชนได้รับความสะดวกในการสัญจรไป-มา "/>
    <x v="2"/>
  </r>
  <r>
    <s v="2 สร้างความแข็งแกร่ง"/>
    <s v="6 การพัฒนาด้านการบริการสาธารณะ"/>
    <x v="5"/>
    <x v="7"/>
    <n v="21"/>
    <s v="โครงการปรับปรุงและซ่อมแซมถนน คสล. ที่ชำรุด บริเวณทางเข้าหมู่บ้านสิริกร"/>
    <s v="เพื่อเพิ่มศักยภาพในด้านการคมนาคม ให้มีความสะดวกมากยิ่งขึ้น"/>
    <s v="ผิวจราจรหนาเฉลี่ย 0.15 ม. หรือมีพื้นที่ผิวจราจรทั้งหมดไม่น้อยกว่า 150.00 ตร.ม."/>
    <n v="50000"/>
    <n v="50000"/>
    <n v="50000"/>
    <n v="50000"/>
    <n v="50000"/>
    <s v="ครัวเรือนร้อยละ 80 ได้รับความสะดวกสบายในการเดินทาง"/>
    <s v="ประชาชนได้รับความสะดวกในการสัญจรไป-มา"/>
    <x v="2"/>
  </r>
  <r>
    <s v="2 สร้างความแข็งแกร่ง"/>
    <s v="6 การพัฒนาด้านการบริการสาธารณะ"/>
    <x v="5"/>
    <x v="7"/>
    <n v="22"/>
    <s v="โครงการปรับปรุง – ซ่อมสร้าง ถนน คสล. พร้อมวางท่อระบายน้ำ คสล. พร้อมบ่อพัก และเปลี่ยนท่อเมนประปา PVC. Ø 3 นิ้ว จุดเริ่มต้นตั้งแต่บริเวณบ้านนายณรงค์ จันคูณ ถึง จุดสิ้นสุดบริเวณบ้านนางสิทธิรัตน์  ดิษเณร หมู่ที่ 3 ต. ห้วยจรเข้ อ.เมืองฯ จ.นครปฐม "/>
    <s v="เพื่อให้การคมนาคมสัญจรไป-มา มีความสะดวกยิ่งขึ้น และลดปัญหาน้ำท่วมขัง"/>
    <s v="ถนน คสล. ขนาดผิวจราจร กว้าง 4.00 เมตร ยาว 220 เมตร หนาเฉลี่ย 0.15 เมตร หรือมีพื้นที่ผิวจราจรไม่น้อยกว่า 880 ตร.ม. พร้อมวางท่อระบายน้ำ คสล. ขนาด Ø 0.60 เมตร พร้อมบ่อพัก คสล. ทุกระยะเฉลี่ย ประมาณ 10 เมตร หรือมีความยาวท่อรวมบ่อพักทั้งหมดไม่น้อยกว่า 220 เมตร และเปลี่ยนท่อเมนประปา PVC. Ø 3 นิ้ว ชั้น 13.5 พร้อมอุปกรณ์ จำนวน 55 ท่อน หรือมีความยาวท่อเมนประปา รวมทั้งหมด 220 เมตรพร้อมป้ายประชาสัมพันธ์จำนวน 1 ป้าย รายละเอียดตามแบบองค์การบริหารส่วนตำบลห้วยจรเข้ "/>
    <n v="1186000"/>
    <n v="1186000"/>
    <n v="1186000"/>
    <n v="1186000"/>
    <n v="1186000"/>
    <s v="ครัวเรือนร้อยละ 80 ได้รับความสะดวกสบายในการเดินทาง"/>
    <s v="ประชาชนได้รับความสะดวกในการสัญจรไป-มา "/>
    <x v="2"/>
  </r>
  <r>
    <s v="3 เพิ่มรายได้ ลดรายจ่าย ลดปัญหาครัวเรือน"/>
    <s v="1 การพัฒนาด้านสังคม"/>
    <x v="2"/>
    <x v="6"/>
    <n v="1"/>
    <s v="โครงการส่งเสริมทันตกรรมสุขภาพในเด็กก่อนวัยเรียนและผู้สูงอายุ"/>
    <s v="เพื่อบริการด้านอนามัยและทันตกรรมให้เด็กและผู้สูงอายุ ได้มีการตรวจสุขภาพในช่องปากและมีสุขภาพในช่องปากที่ดี"/>
    <s v="-เด็กปฐมวัย ในศูนย์พัฒนาเด็กเล็กปฐมทอง"/>
    <n v="20000"/>
    <n v="20000"/>
    <n v="20000"/>
    <n v="20000"/>
    <n v="20000"/>
    <s v="ผู้เข้าร่วมโครงการ ร้อยละ 85 มีความพึงพอใจ"/>
    <s v="เด็กก่อนวัยเรียนและผู้สูงอายุได้รับบริการด้านทันตกรรมสุขภาพและมีสุขภาพในช่องปากที่ดี"/>
    <x v="3"/>
  </r>
  <r>
    <s v="3 เพิ่มรายได้ ลดรายจ่าย ลดปัญหาครัวเรือน"/>
    <s v="1 การพัฒนาด้านสังคม"/>
    <x v="2"/>
    <x v="9"/>
    <n v="1"/>
    <s v="โครงการอุดหนุนสำหรับการดำเนินงานตามแนวทางโครงการพระราชดำริด้านสาธารณสุข"/>
    <s v="เพื่อดำเนินงานตามแนวทางโครงการพระราชดำริด้านสาธารณสุข"/>
    <s v="โครงการตามแนวพระราชดำริด้านสาธารณสุข หมู่ละ20,000.- บาท"/>
    <n v="120000"/>
    <n v="120000"/>
    <n v="120000"/>
    <n v="120000"/>
    <n v="120000"/>
    <s v="หมู่บ้านทั้ง 6 หมู่บ้าน ได้รับการสนับสนุนงบประมาณ"/>
    <s v="หมู่บ้านได้ดำเนินงานตามแนวทางโครงการพระราชดำริด้านสาธารณสุข"/>
    <x v="3"/>
  </r>
  <r>
    <s v="3 เพิ่มรายได้ ลดรายจ่าย ลดปัญหาครัวเรือน"/>
    <s v="1 การพัฒนาด้านสังคม"/>
    <x v="2"/>
    <x v="9"/>
    <n v="2"/>
    <s v="โครงการตามนโยบายรัฐบาลและนโยบายตามกระทรวงมหาดไทย"/>
    <s v="เพื่อดำเนินโครงการตามนโยบายรัฐบาลและนโยบายตามกระทรวงมหาดไทย"/>
    <s v="บรรลุวัตถุประสงค์ของนโยบายรัฐบาลและนโยบายตามกระทรวงมหาดไทย"/>
    <n v="100000"/>
    <n v="100000"/>
    <n v="100000"/>
    <n v="100000"/>
    <n v="100000"/>
    <s v="จำนวนโครงการครบถ้วนตามนโยบายรัฐบาลและนโยบายตามกระทรวงมหาดไทย"/>
    <s v="ได้ดำเนินโครงการตามนโยบายรัฐบาลและนโยบายตามกระทรวงมหาดไทย"/>
    <x v="3"/>
  </r>
  <r>
    <s v="3 เพิ่มรายได้ ลดรายจ่าย ลดปัญหาครัวเรือน"/>
    <s v="1 การพัฒนาด้านสังคม"/>
    <x v="2"/>
    <x v="9"/>
    <n v="3"/>
    <s v="โครงการอบรมให้ความรู้เกี่ยวกับโรคเอดส์และโรคติดต่อทางเพศสัมพันธ์"/>
    <s v="เพื่อใหประชาชนมี ความปองกันตัวเอง ไมใหเปนโรคเอดส์และโรคติดต่อทางเพศสัมพันธ์"/>
    <s v="จัดกิจกรรม/อบรมใน การใหความรูเกี่ยวกับ โรคเอดส์และโรคติดต่อทางเพศสัมพันธ์"/>
    <n v="20000"/>
    <n v="20000"/>
    <n v="20000"/>
    <n v="20000"/>
    <n v="20000"/>
    <s v="ผู้เข้าร่วมโครงการ ร้อยละ 85 มีความพึงพอใจ"/>
    <s v="ประชาชนสามารถป้องกันตัวเองไม่ให้เป็นโรคเอดส์และโรคติดต่อทางเพศสัมพันธ์"/>
    <x v="3"/>
  </r>
  <r>
    <s v="3 เพิ่มรายได้ ลดรายจ่าย ลดปัญหาครัวเรือน"/>
    <s v="1 การพัฒนาด้านสังคม"/>
    <x v="2"/>
    <x v="9"/>
    <n v="4"/>
    <s v="โครงการสัตว์ปลอดโรค คนปลอดภัย จากโรคพิษสุนัขบ้า ตามพระปณิธานศาสตราจารย์ ดร. สมเด็จพระเจ้าน้องนางเธอ เจ้าฟ้าจุฬาภรณวลัยลักษณ์อคัรราชกมุารี กรมพระศรีสวางควัฒน วรขัตติยราชนารี"/>
    <s v="เพื่อดำเนินการฉีดวัคซีนป้องกันและควบคุมโรคพิษสุนัขบ้า (ตัวละ 30 บาท)"/>
    <s v="ดำเนินการโครงการฉีดวัคซีนป้องกันและควบคุมสุนัข/แมว ในเขตอบต.ห้วยจรเข้"/>
    <n v="20000"/>
    <n v="20000"/>
    <n v="20000"/>
    <n v="20000"/>
    <n v="20000"/>
    <s v="ฉีดวัคซีน สุนัข/แมว ครบทุกตัว"/>
    <s v="ประชาชนและสัตว์ในพื้นที่มีความปลอดภัยจากโรคพิษสุนัขบ้า"/>
    <x v="3"/>
  </r>
  <r>
    <s v="3 เพิ่มรายได้ ลดรายจ่าย ลดปัญหาครัวเรือน"/>
    <s v="1 การพัฒนาด้านสังคม"/>
    <x v="2"/>
    <x v="9"/>
    <n v="5"/>
    <s v="โครงการสำรวจข้อมูลจำนวนสัตว์และขึ้นทะเบียนสัตว์ตามโครงการสัตว์ปลอดโรค คนปลอดภัย จากโรคพิษสุนัขบ้า"/>
    <s v="เพื่อสำรวจข้อมูลจำนวนสัตว์และขึ้นทะเบียนสัตว์ตามโครงการสัตว์ปลอดโรค คนปลอดภัย จากโรคพิษสุนัขบ้า (ตัวละ 6 บาท/ปี) "/>
    <s v="ดำเนินการโครงการสำรวจข้อมูลจำนวนสัตว์และขึ้นทะเบียนสัตว์ในเขตอบต.ห้วยจรเข้"/>
    <n v="6000"/>
    <n v="6000"/>
    <n v="6000"/>
    <n v="6000"/>
    <n v="6000"/>
    <s v="สำรวจข้อมูลจำนวนสัตว์และขึ้นทะเบียนสัตว์ครบถ้วน"/>
    <s v="ขึ้นทะเบียนสัตว์ในเขตอบต.ห้วยจรเข้"/>
    <x v="3"/>
  </r>
  <r>
    <s v="3 เพิ่มรายได้ ลดรายจ่าย ลดปัญหาครัวเรือน"/>
    <s v="1 การพัฒนาด้านสังคม"/>
    <x v="2"/>
    <x v="9"/>
    <n v="6"/>
    <s v="โครงการป้องกันและแก้ไขปัญหาการตั้งครรภ์ในวัยรุ่น"/>
    <s v="เพื่อให้วัยรุ่นรู้จักวิธีการป้องกันการตั้งครรภ์"/>
    <s v="จัดกิจกรรม/อบรมให กลุมวัยรุนในต.หวยจรเข้"/>
    <n v="20000"/>
    <n v="20000"/>
    <n v="20000"/>
    <n v="20000"/>
    <n v="20000"/>
    <s v="ผู้เข้าร่วมโครงการ ร้อยละ 85 มีความพึงพอใจ"/>
    <s v="วัยรุนรูจักการปองกันตนเองในการมีเพศสัมพันธกอนวัยอันควร และไมมีการตั้งครรภเมื่อไมพรอม"/>
    <x v="3"/>
  </r>
  <r>
    <s v="3 เพิ่มรายได้ ลดรายจ่าย ลดปัญหาครัวเรือน"/>
    <s v="1 การพัฒนาด้านสังคม"/>
    <x v="2"/>
    <x v="9"/>
    <n v="7"/>
    <s v="โครงการอบรมให้ความรู้ผู้ประกอบการร้านอาหารและร้านค้า"/>
    <s v="เพื่อให้ความรู้ในการประกอบอาหารที่ถูกสุขลักษณะ"/>
    <s v="ผู้ประกอบการร้านอาหารในเขตตำบลห้วยจรเข้  "/>
    <n v="20000"/>
    <n v="20000"/>
    <n v="20000"/>
    <n v="20000"/>
    <n v="20000"/>
    <s v="ผู้ประกอบการร้อยละ 90 ได้รับการอบรม"/>
    <s v="ผู้ประกอบการร้านอาหารสามารถประกอบกิจการได้อย่างถูกสุขลักษณะวิธี"/>
    <x v="3"/>
  </r>
  <r>
    <s v="3 เพิ่มรายได้ ลดรายจ่าย ลดปัญหาครัวเรือน"/>
    <s v="1 การพัฒนาด้านสังคม"/>
    <x v="2"/>
    <x v="9"/>
    <n v="8"/>
    <s v="โครงการรณรงค์ป้องกันโรค"/>
    <s v="เพื่อให้ประชาชนมีความรู้ เห็นความสำคัญ สามารถดูแล และป้องกันสุขภาพของตนเองได้"/>
    <s v="จัดฝึกอบรมให้ความรู้อย่างน้อย 1 ครั้ง/ปี "/>
    <n v="20000"/>
    <n v="20000"/>
    <n v="20000"/>
    <n v="20000"/>
    <n v="20000"/>
    <s v="ผู้เข้าร่วมโครงการ ร้อยละ 85 มีความพึงพอใจ"/>
    <s v="ประชาชนมีความรู้  ความเข้าใจ สามารถนำมาปฏิบัติเพื่อป้องกันตัวเองให้พ้นภัยจากโรค  มีสุขภาพอนามัยที่ดี และลดการแพร่ระบาดของโรคต่างๆ"/>
    <x v="3"/>
  </r>
  <r>
    <s v="3 เพิ่มรายได้ ลดรายจ่าย ลดปัญหาครัวเรือน"/>
    <s v="1 การพัฒนาด้านสังคม"/>
    <x v="2"/>
    <x v="9"/>
    <n v="9"/>
    <s v="โครงการตรวจสถานที่จำหน่ายอาหาร ตามมาตรฐานอาหารปลอดภัย"/>
    <s v="เพื่อให้สถานที่จำหน่ายอาหารผ่านเกณฑ์มาตรฐานอาหารปลอดภัย"/>
    <s v="ร้านอาหารในเขตตำบลห้วยจรเข้"/>
    <n v="20000"/>
    <n v="20000"/>
    <n v="20000"/>
    <n v="20000"/>
    <n v="20000"/>
    <s v="ตรวจสถานที่จำหน่ายอาหารทั้งหมดในตำบลห้วยจรเข้"/>
    <s v="สถานที่จำหน่ายอาหารได้รับการตรวจตามเกณฑ์มาตรฐาน"/>
    <x v="3"/>
  </r>
  <r>
    <s v="3 เพิ่มรายได้ ลดรายจ่าย ลดปัญหาครัวเรือน"/>
    <s v="1 การพัฒนาด้านสังคม"/>
    <x v="2"/>
    <x v="9"/>
    <n v="10"/>
    <s v="โครงการตรวจคัดกรองเพื่อค้นหามะเร็งเต้านมแก่สตรี"/>
    <s v="เพื่อค้นหามะเร็งเต้านมในสตรีกลุ่มเสี่ยงในระยะเริ่มแรก"/>
    <s v="สตรี อายุ 30-70 ปี"/>
    <n v="20000"/>
    <n v="20000"/>
    <n v="20000"/>
    <n v="20000"/>
    <n v="20000"/>
    <s v="ผู้เข้าร่วมโครงการ ร้อยละ 85 มีความพึงพอใจ"/>
    <s v="สตรีอายุ 30-70 ปีได้รับความรู้และรับการตรวจเต้านม"/>
    <x v="3"/>
  </r>
  <r>
    <s v="3 เพิ่มรายได้ ลดรายจ่าย ลดปัญหาครัวเรือน"/>
    <s v="1 การพัฒนาด้านสังคม"/>
    <x v="2"/>
    <x v="9"/>
    <n v="11"/>
    <s v="โครงการคัดกรองเบาหวาน/ความดันโลหิตสูง และโรคอัมพฤกษ์ อัมพาต"/>
    <s v="เพื่อให้ประชาชนได้รับการตรวจคัดกรองโรค"/>
    <s v="ประชาชนอายุ 15 ปีขึ้นไป 200 คน"/>
    <n v="20000"/>
    <n v="20000"/>
    <n v="20000"/>
    <n v="20000"/>
    <n v="20000"/>
    <s v="ผู้เข้าร่วมโครงการ ร้อยละ 85 มีความพึงพอใจ"/>
    <s v="ประชาชนมีสุขภาพดีพึ่งพาตัวเองได้"/>
    <x v="3"/>
  </r>
  <r>
    <s v="3 เพิ่มรายได้ ลดรายจ่าย ลดปัญหาครัวเรือน"/>
    <s v="1 การพัฒนาด้านสังคม"/>
    <x v="2"/>
    <x v="9"/>
    <n v="12"/>
    <s v="โครงการปรับเปลี่ยนวันละนิด พิชิตเบาหวาน ความดัน ลดอ้วน ลดพุง"/>
    <s v="เพื่อให้ประชาชนในกลุ่มเสี่ยง ได้รับความรู้"/>
    <s v="ประชาชนกลุ่มเสี่ยง จำนวน 100 คน"/>
    <n v="20000"/>
    <n v="20000"/>
    <n v="20000"/>
    <n v="20000"/>
    <n v="20000"/>
    <s v="ผู้เข้าร่วมโครงการ ร้อยละ 85 มีความพึงพอใจ"/>
    <s v="ประชาชนมีสุขภาพชีวิตที่ดีขึ้น"/>
    <x v="3"/>
  </r>
  <r>
    <s v="3 เพิ่มรายได้ ลดรายจ่าย ลดปัญหาครัวเรือน"/>
    <s v="1 การพัฒนาด้านสังคม"/>
    <x v="2"/>
    <x v="9"/>
    <n v="13"/>
    <s v="โครงการส่งเสริมสุขภาพช่องปากผู้ป่วยเบาหวาน"/>
    <s v="เพื่อให้ผู้ป่วยเบาหวานได้รับการตรวจสุขภาพช่องปาก"/>
    <s v="ผู้ป่วยเบาหวานในเขตพื้นที่ตำบลห้วยจรเข้"/>
    <n v="20000"/>
    <n v="20000"/>
    <n v="20000"/>
    <n v="20000"/>
    <n v="20000"/>
    <s v="ผู้เข้าร่วมโครงการ ร้อยละ 85 มีความพึงพอใจ"/>
    <s v="ผู้ป่วยเบาหวานสามารถสังเกตอาการช่องปากได้"/>
    <x v="3"/>
  </r>
  <r>
    <s v="3 เพิ่มรายได้ ลดรายจ่าย ลดปัญหาครัวเรือน"/>
    <s v="1 การพัฒนาด้านสังคม"/>
    <x v="2"/>
    <x v="9"/>
    <n v="14"/>
    <s v="โครงการรณรงค์ป้องกันไข้เลือดออก"/>
    <s v="เพื่อป้องกันไม่ให้มีการป่วยด้วยโรคไข้เลือดออกและควบคุมไม่ให้เกิดการระบาดของโรคไข้เลือดออกเมื่อมีผู้ป่วย"/>
    <s v="จัดกิจกรรมและรณรงค์ให้ความรู้ในการป้องกันและควบคุมไข้เลือดออก ในตำบลทั้ง 6 หมู่บ้าน โดยให้ประชาชนในหมู่บ้านมีส่วนร่วม"/>
    <n v="50000"/>
    <n v="50000"/>
    <n v="50000"/>
    <n v="50000"/>
    <n v="50000"/>
    <s v="ผู้เข้าร่วมโครงการ ร้อยละ 85 มีความพึงพอใจ"/>
    <s v="ในหมู่บ้านไม่มีผู้ป่วยด้วยโรคไข้เลือดออกหรืออัตราการป่วยด้วยโรคไข้เลือดออกลดลงเมื่อเทียบกับอัตราเฉลี่ยการป่วยด้วยโรคไข้เลือดออก"/>
    <x v="3"/>
  </r>
  <r>
    <s v="3 เพิ่มรายได้ ลดรายจ่าย ลดปัญหาครัวเรือน"/>
    <s v="1 การพัฒนาด้านสังคม"/>
    <x v="2"/>
    <x v="9"/>
    <n v="15"/>
    <s v="โครงการรณรงค์ฉีดวัคซีนป้องกันโรคพิษสุนัขบ้าและยาคุมกำเนิดสุนัขและแมว"/>
    <s v="เพื่อรณรงค์การป้องกันโรคพิษสุนัขบ้าและยาคุมกำเนิดสุนัขและแมว"/>
    <s v="สุนัข แมว ในพื้นที่ตำบลห้วยจรเข้"/>
    <n v="15000"/>
    <n v="15000"/>
    <n v="15000"/>
    <n v="15000"/>
    <n v="15000"/>
    <s v="ฉีดวัคซีน สุนัข/แมว ครบทุกตัว"/>
    <s v="ป้องกันการเกิดโรคพิษสุนัขบ้าและคุมกำเนิดสุนัขและแมว"/>
    <x v="3"/>
  </r>
  <r>
    <s v="3 เพิ่มรายได้ ลดรายจ่าย ลดปัญหาครัวเรือน"/>
    <s v="3 การพัฒนาด้านทรัพยากรธรรมชาติ สิ่งแวดล้อมและการท่องเที่ยว"/>
    <x v="3"/>
    <x v="9"/>
    <n v="1"/>
    <s v="โครงการรณรงค์การคัดแยกขยะในชุมชน"/>
    <s v="-เพื่อให้ประชาชนชาวตำบลห้วยจรเข้สร้างวินัย ใส่ใจสิ่งแวดล้อม_x000a_-เพื่อให้ประชาชนคัดแยกขยะในบ้าน/ชุมชน"/>
    <s v="-ประชาชนตำบลห้วยจรเข้ และพนักงานส่วนตำบลทุกคน"/>
    <n v="30000"/>
    <n v="30000"/>
    <n v="30000"/>
    <n v="30000"/>
    <n v="30000"/>
    <s v="ผู้เข้าร่วมโครงการ ร้อยละ 85 มีความพึงพอใจ"/>
    <s v="ประชาชนสามารถนำความรู้ที่ได้ไปปฏิบัติในบ้าน/ชุมชน ตนเองได้ และสร้างรายได้เพิ่มขึ้น"/>
    <x v="3"/>
  </r>
  <r>
    <s v="3 เพิ่มรายได้ ลดรายจ่าย ลดปัญหาครัวเรือน"/>
    <s v="3 การพัฒนาด้านทรัพยากรธรรมชาติ สิ่งแวดล้อมและการท่องเที่ยว"/>
    <x v="3"/>
    <x v="9"/>
    <n v="2"/>
    <s v="โครงการอาสาสมัครท้องถิ่นรักษ์โลก"/>
    <s v="เพื่อส่งเสริมให้ อาสาสมัครท้องถิ่นรักษ์โลกมีความรู้ความเข้าใจ และมีทักษะ ในการจัดการขยะมูลฝอย อย่างเป็นระบบ และ ถูกต้องตามหลักวิชาการ"/>
    <s v="อาสาสมัครท้องถิ่นรักษ์โลก (อถล.) มีความรู้ ความเข้าใจและมีทักษะในการจัดการขยะมูลฝอย"/>
    <n v="50000"/>
    <n v="50000"/>
    <n v="50000"/>
    <n v="50000"/>
    <n v="50000"/>
    <s v="ประชาชนในตำบลห้วยจรเข้ ร้อยละ 80 มีความรู้ความเข้าใจและมีทักษะ เพิ่มขึ้น ในการจัดการขยะมูลฝอย อย่างเป็น ระบบและถูกต้อง"/>
    <s v="1.อาสาสมัครรักษ์โลกมีความรู้ความเข้าใจและมีทักษะในการจัดการขยะในครัวเรือนอย่างถูกวิธี 2.กลุ่มอาสาสมัครท้องถิ่นรักษ์โลก สามารถนําความรู้ไปถ่ายทอดให้กับประชาชนในแต่ละครัวเรือนอย่างถูกต้อง"/>
    <x v="3"/>
  </r>
  <r>
    <s v="3 เพิ่มรายได้ ลดรายจ่าย ลดปัญหาครัวเรือน"/>
    <s v="3 การพัฒนาด้านทรัพยากรธรรมชาติ สิ่งแวดล้อมและการท่องเที่ยว"/>
    <x v="3"/>
    <x v="9"/>
    <n v="3"/>
    <s v="โครงการปลูกป่าคืนสู่ธรรมชาติ"/>
    <s v="เพื่อที่จะให้ประชาชนในตำบลรักธรรมชาติ"/>
    <s v="คณะผู้บริหาร สมาชิกสภาพนักงานส่วนตำบล ลูกจ้าง ประชาชน ฯลฯ จำนวน 50 คน"/>
    <n v="20000"/>
    <n v="20000"/>
    <n v="20000"/>
    <n v="20000"/>
    <n v="20000"/>
    <s v="ประชาชนร้อยละ 95 มีจิตสำนึกในการรักษาธรรมชาติให้อุดมสมบูรณ์ เพิ่มขึ้น"/>
    <s v="ประชาชนในพื้นที่มีจิตสำนึกในการรักธรรมชาติ"/>
    <x v="3"/>
  </r>
  <r>
    <s v="3 เพิ่มรายได้ ลดรายจ่าย ลดปัญหาครัวเรือน"/>
    <s v="3 การพัฒนาด้านทรัพยากรธรรมชาติ สิ่งแวดล้อมและการท่องเที่ยว"/>
    <x v="3"/>
    <x v="9"/>
    <n v="4"/>
    <s v="โครงการอบรมให้ความรู้การอนุรักษ์ทรัพยากรธรรมชาติและสิ่งแวดล้อม"/>
    <s v="เพื่อให้ประชาชนมีความรู้ความเข้าใจในการอนุรักษ์ทรัพยากรธรรมชาติและสิ่งแวดล้อม"/>
    <s v="ประชาชนในตำบลห้วยจรเข้ ทั้ง 6 หมู่บ้าน"/>
    <n v="20000"/>
    <n v="20000"/>
    <n v="20000"/>
    <n v="20000"/>
    <n v="20000"/>
    <s v="ผู้เข้าร่วมโครงการ ร้อยละ 85 มีความเข้าใจมากยิ่งขึ้น"/>
    <s v="ประชาชนตระหนักถึงการอนุรักษ์ทรัพยากรธรรมชาติและสิ่งแวดล้อมได้มากขึ้น"/>
    <x v="3"/>
  </r>
  <r>
    <s v="3 เพิ่มรายได้ ลดรายจ่าย ลดปัญหาครัวเรือน"/>
    <s v="3 การพัฒนาด้านทรัพยากรธรรมชาติ สิ่งแวดล้อมและการท่องเที่ยว"/>
    <x v="3"/>
    <x v="9"/>
    <n v="5"/>
    <s v="โครงการตำบลห้วยจรเข้ร่วมใจลดปริมาณและคัดแยกขยะอินทรีย์หรือขยะเปียกในครัวเรือน"/>
    <s v="-เพื่อให้ประชาชนมีความรู้ความเข้าใจในการคัดแยกขยะอินทรีย์หรือขยะเปียก-เพื่อให้ครัวเรือนมีสถานที่จัดการขยะอินทรีย์หรือขยะเปียกในครัวเรือน_x000a_- เพื่อสร้างจิตสำนึกให้ประชาชนมีส่วนร่วมในการคัดแยกขยะอินทรีย์หรือขยะเปียกในครัวเรือน"/>
    <s v="ประชาชนในตำบลห้วยจรเข้"/>
    <n v="20000"/>
    <n v="20000"/>
    <n v="20000"/>
    <n v="20000"/>
    <n v="20000"/>
    <s v="ครัวเรือนในตำบลห้วยจรเข้ ร้อยละ 80 มีสถานที่จัดการขยะอินทรีย์หรือขยะเปียกในครัวเรือน "/>
    <s v="ประชาชนมีความรู้ความเข้าใจในการคัดแยกขยะอินทรีย์หรือขยะเปียก ครัวเรือน และมีสถานที่จัดการขยะอินทรีย์หรือขยะเปียกในครัวเรือน"/>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5" applyNumberFormats="0" applyBorderFormats="0" applyFontFormats="0" applyPatternFormats="0" applyAlignmentFormats="0" applyWidthHeightFormats="1" dataCaption="ค่า" updatedVersion="4" minRefreshableVersion="3" useAutoFormatting="1" itemPrintTitles="1" createdVersion="4" indent="0" outline="1" outlineData="1" multipleFieldFilters="0">
  <location ref="A3:K58" firstHeaderRow="0" firstDataRow="1" firstDataCol="1"/>
  <pivotFields count="16">
    <pivotField showAll="0"/>
    <pivotField showAll="0"/>
    <pivotField axis="axisRow" showAll="0">
      <items count="7">
        <item x="0"/>
        <item x="1"/>
        <item x="2"/>
        <item x="3"/>
        <item x="4"/>
        <item x="5"/>
        <item t="default"/>
      </items>
    </pivotField>
    <pivotField axis="axisRow" showAll="0">
      <items count="11">
        <item x="3"/>
        <item x="4"/>
        <item x="2"/>
        <item x="1"/>
        <item x="8"/>
        <item x="0"/>
        <item x="5"/>
        <item x="6"/>
        <item x="9"/>
        <item x="7"/>
        <item t="default"/>
      </items>
    </pivotField>
    <pivotField showAll="0"/>
    <pivotField showAll="0"/>
    <pivotField showAll="0"/>
    <pivotField showAll="0"/>
    <pivotField dataField="1" showAll="0"/>
    <pivotField dataField="1" showAll="0"/>
    <pivotField dataField="1" showAll="0"/>
    <pivotField dataField="1" showAll="0"/>
    <pivotField dataField="1" showAll="0"/>
    <pivotField showAll="0"/>
    <pivotField showAll="0"/>
    <pivotField axis="axisRow" showAll="0">
      <items count="6">
        <item x="1"/>
        <item x="2"/>
        <item x="3"/>
        <item x="0"/>
        <item m="1" x="4"/>
        <item t="default"/>
      </items>
    </pivotField>
  </pivotFields>
  <rowFields count="3">
    <field x="2"/>
    <field x="3"/>
    <field x="15"/>
  </rowFields>
  <rowItems count="55">
    <i>
      <x/>
    </i>
    <i r="1">
      <x v="2"/>
    </i>
    <i r="2">
      <x v="3"/>
    </i>
    <i r="1">
      <x v="3"/>
    </i>
    <i r="2">
      <x v="3"/>
    </i>
    <i r="1">
      <x v="5"/>
    </i>
    <i r="2">
      <x v="3"/>
    </i>
    <i>
      <x v="1"/>
    </i>
    <i r="1">
      <x/>
    </i>
    <i r="2">
      <x v="3"/>
    </i>
    <i r="1">
      <x v="5"/>
    </i>
    <i r="2">
      <x v="3"/>
    </i>
    <i>
      <x v="2"/>
    </i>
    <i r="1">
      <x v="1"/>
    </i>
    <i r="2">
      <x v="3"/>
    </i>
    <i r="1">
      <x v="3"/>
    </i>
    <i r="2">
      <x v="3"/>
    </i>
    <i r="1">
      <x v="4"/>
    </i>
    <i r="2">
      <x v="1"/>
    </i>
    <i r="1">
      <x v="5"/>
    </i>
    <i r="2">
      <x v="3"/>
    </i>
    <i r="1">
      <x v="6"/>
    </i>
    <i r="2">
      <x v="3"/>
    </i>
    <i r="1">
      <x v="7"/>
    </i>
    <i r="2">
      <x v="2"/>
    </i>
    <i r="2">
      <x v="3"/>
    </i>
    <i r="1">
      <x v="8"/>
    </i>
    <i r="2">
      <x v="2"/>
    </i>
    <i r="1">
      <x v="9"/>
    </i>
    <i r="2">
      <x v="1"/>
    </i>
    <i>
      <x v="3"/>
    </i>
    <i r="1">
      <x/>
    </i>
    <i r="2">
      <x v="1"/>
    </i>
    <i r="1">
      <x v="4"/>
    </i>
    <i r="2">
      <x v="1"/>
    </i>
    <i r="1">
      <x v="5"/>
    </i>
    <i r="2">
      <x v="3"/>
    </i>
    <i r="1">
      <x v="8"/>
    </i>
    <i r="2">
      <x v="2"/>
    </i>
    <i>
      <x v="4"/>
    </i>
    <i r="1">
      <x v="3"/>
    </i>
    <i r="2">
      <x v="3"/>
    </i>
    <i r="1">
      <x v="5"/>
    </i>
    <i r="2">
      <x/>
    </i>
    <i r="2">
      <x v="3"/>
    </i>
    <i r="1">
      <x v="9"/>
    </i>
    <i r="2">
      <x v="3"/>
    </i>
    <i>
      <x v="5"/>
    </i>
    <i r="1">
      <x/>
    </i>
    <i r="2">
      <x v="1"/>
    </i>
    <i r="1">
      <x v="4"/>
    </i>
    <i r="2">
      <x v="1"/>
    </i>
    <i r="1">
      <x v="9"/>
    </i>
    <i r="2">
      <x v="1"/>
    </i>
    <i t="grand">
      <x/>
    </i>
  </rowItems>
  <colFields count="1">
    <field x="-2"/>
  </colFields>
  <colItems count="10">
    <i>
      <x/>
    </i>
    <i i="1">
      <x v="1"/>
    </i>
    <i i="2">
      <x v="2"/>
    </i>
    <i i="3">
      <x v="3"/>
    </i>
    <i i="4">
      <x v="4"/>
    </i>
    <i i="5">
      <x v="5"/>
    </i>
    <i i="6">
      <x v="6"/>
    </i>
    <i i="7">
      <x v="7"/>
    </i>
    <i i="8">
      <x v="8"/>
    </i>
    <i i="9">
      <x v="9"/>
    </i>
  </colItems>
  <dataFields count="10">
    <dataField name="นับจำนวน ของ 2566" fld="8" subtotal="count" baseField="0" baseItem="0"/>
    <dataField name="ผลรวม ของ 2566_2" fld="8" baseField="15" baseItem="3"/>
    <dataField name="นับจำนวน ของ 2567" fld="9" subtotal="count" baseField="0" baseItem="0"/>
    <dataField name="ผลรวม ของ 2567_2" fld="9" baseField="2" baseItem="0"/>
    <dataField name="นับจำนวน ของ 2568" fld="10" subtotal="count" baseField="0" baseItem="0"/>
    <dataField name="ผลรวม ของ 2568_2" fld="10" baseField="2" baseItem="0"/>
    <dataField name="นับจำนวน ของ 2569" fld="11" subtotal="count" baseField="0" baseItem="0"/>
    <dataField name="ผลรวม ของ 2569_2" fld="11" baseField="2" baseItem="0"/>
    <dataField name="นับจำนวน ของ 2570" fld="12" subtotal="count" baseField="0" baseItem="0"/>
    <dataField name="ผลรวม ของ 2570_2" fld="12" baseField="2" baseItem="0"/>
  </dataFields>
  <formats count="9">
    <format dxfId="17">
      <pivotArea outline="0" collapsedLevelsAreSubtotals="1" fieldPosition="0">
        <references count="1">
          <reference field="4294967294" count="2" selected="0">
            <x v="6"/>
            <x v="7"/>
          </reference>
        </references>
      </pivotArea>
    </format>
    <format dxfId="16">
      <pivotArea outline="0" collapsedLevelsAreSubtotals="1" fieldPosition="0"/>
    </format>
    <format dxfId="15">
      <pivotArea dataOnly="0" labelOnly="1" outline="0" fieldPosition="0">
        <references count="1">
          <reference field="4294967294" count="10">
            <x v="0"/>
            <x v="1"/>
            <x v="2"/>
            <x v="3"/>
            <x v="4"/>
            <x v="5"/>
            <x v="6"/>
            <x v="7"/>
            <x v="8"/>
            <x v="9"/>
          </reference>
        </references>
      </pivotArea>
    </format>
    <format dxfId="14">
      <pivotArea outline="0" collapsedLevelsAreSubtotals="1" fieldPosition="0">
        <references count="1">
          <reference field="4294967294" count="2" selected="0">
            <x v="0"/>
            <x v="1"/>
          </reference>
        </references>
      </pivotArea>
    </format>
    <format dxfId="13">
      <pivotArea dataOnly="0" labelOnly="1" outline="0" fieldPosition="0">
        <references count="1">
          <reference field="4294967294" count="2">
            <x v="0"/>
            <x v="1"/>
          </reference>
        </references>
      </pivotArea>
    </format>
    <format dxfId="12">
      <pivotArea outline="0" collapsedLevelsAreSubtotals="1" fieldPosition="0">
        <references count="1">
          <reference field="4294967294" count="2" selected="0">
            <x v="4"/>
            <x v="5"/>
          </reference>
        </references>
      </pivotArea>
    </format>
    <format dxfId="11">
      <pivotArea dataOnly="0" labelOnly="1" outline="0" fieldPosition="0">
        <references count="1">
          <reference field="4294967294" count="2">
            <x v="4"/>
            <x v="5"/>
          </reference>
        </references>
      </pivotArea>
    </format>
    <format dxfId="10">
      <pivotArea outline="0" collapsedLevelsAreSubtotals="1" fieldPosition="0">
        <references count="1">
          <reference field="4294967294" count="2" selected="0">
            <x v="8"/>
            <x v="9"/>
          </reference>
        </references>
      </pivotArea>
    </format>
    <format dxfId="9">
      <pivotArea dataOnly="0" labelOnly="1" outline="0" fieldPosition="0">
        <references count="1">
          <reference field="4294967294" count="2">
            <x v="8"/>
            <x v="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oniepr.com/news_show.php?nid=123488" TargetMode="Externa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Normal="100" workbookViewId="0">
      <selection activeCell="G6" sqref="G6"/>
    </sheetView>
  </sheetViews>
  <sheetFormatPr defaultRowHeight="15"/>
  <cols>
    <col min="1" max="1" width="22.5703125" style="29" customWidth="1"/>
    <col min="2" max="2" width="6.5703125" style="29" customWidth="1"/>
    <col min="3" max="3" width="13.140625" style="29" customWidth="1"/>
    <col min="4" max="4" width="6.7109375" style="29" customWidth="1"/>
    <col min="5" max="5" width="13.28515625" style="29" customWidth="1"/>
    <col min="6" max="6" width="6.5703125" style="29" customWidth="1"/>
    <col min="7" max="7" width="13.42578125" style="29" customWidth="1"/>
    <col min="8" max="8" width="7" style="29" customWidth="1"/>
    <col min="9" max="9" width="13.42578125" style="29" customWidth="1"/>
    <col min="10" max="10" width="6.7109375" style="29" customWidth="1"/>
    <col min="11" max="11" width="13.7109375" style="29" customWidth="1"/>
    <col min="12" max="12" width="6.42578125" style="29" customWidth="1"/>
    <col min="13" max="13" width="15" style="29" customWidth="1"/>
    <col min="14" max="16384" width="9.140625" style="29"/>
  </cols>
  <sheetData>
    <row r="1" spans="1:13" ht="23.25">
      <c r="A1" s="66" t="s">
        <v>0</v>
      </c>
      <c r="B1" s="66"/>
      <c r="C1" s="66"/>
      <c r="D1" s="66"/>
      <c r="E1" s="66"/>
      <c r="F1" s="66"/>
      <c r="G1" s="66"/>
      <c r="H1" s="66"/>
      <c r="I1" s="66"/>
      <c r="J1" s="66"/>
      <c r="K1" s="66"/>
      <c r="L1" s="66"/>
      <c r="M1" s="66"/>
    </row>
    <row r="2" spans="1:13" ht="23.25">
      <c r="A2" s="66" t="s">
        <v>584</v>
      </c>
      <c r="B2" s="66"/>
      <c r="C2" s="66"/>
      <c r="D2" s="66"/>
      <c r="E2" s="66"/>
      <c r="F2" s="66"/>
      <c r="G2" s="66"/>
      <c r="H2" s="66"/>
      <c r="I2" s="66"/>
      <c r="J2" s="66"/>
      <c r="K2" s="66"/>
      <c r="L2" s="66"/>
      <c r="M2" s="66"/>
    </row>
    <row r="3" spans="1:13" ht="23.25">
      <c r="A3" s="66" t="s">
        <v>1</v>
      </c>
      <c r="B3" s="66"/>
      <c r="C3" s="66"/>
      <c r="D3" s="66"/>
      <c r="E3" s="66"/>
      <c r="F3" s="66"/>
      <c r="G3" s="66"/>
      <c r="H3" s="66"/>
      <c r="I3" s="66"/>
      <c r="J3" s="66"/>
      <c r="K3" s="66"/>
      <c r="L3" s="66"/>
      <c r="M3" s="66"/>
    </row>
    <row r="4" spans="1:13" ht="21">
      <c r="A4" s="1"/>
      <c r="B4" s="2"/>
      <c r="C4" s="2"/>
      <c r="D4" s="2"/>
      <c r="E4" s="2"/>
      <c r="F4" s="2"/>
      <c r="G4" s="2"/>
      <c r="H4" s="2"/>
      <c r="I4" s="2"/>
      <c r="J4" s="2"/>
      <c r="K4" s="2"/>
      <c r="L4" s="2"/>
      <c r="M4" s="2"/>
    </row>
    <row r="5" spans="1:13" ht="18.75">
      <c r="A5" s="67" t="s">
        <v>2</v>
      </c>
      <c r="B5" s="70" t="s">
        <v>587</v>
      </c>
      <c r="C5" s="71"/>
      <c r="D5" s="72" t="s">
        <v>588</v>
      </c>
      <c r="E5" s="70"/>
      <c r="F5" s="72" t="s">
        <v>589</v>
      </c>
      <c r="G5" s="70"/>
      <c r="H5" s="72" t="s">
        <v>590</v>
      </c>
      <c r="I5" s="70"/>
      <c r="J5" s="72" t="s">
        <v>591</v>
      </c>
      <c r="K5" s="70"/>
      <c r="L5" s="72" t="s">
        <v>3</v>
      </c>
      <c r="M5" s="70"/>
    </row>
    <row r="6" spans="1:13" ht="18.75">
      <c r="A6" s="68"/>
      <c r="B6" s="3" t="s">
        <v>4</v>
      </c>
      <c r="C6" s="4" t="s">
        <v>5</v>
      </c>
      <c r="D6" s="4" t="s">
        <v>4</v>
      </c>
      <c r="E6" s="4" t="s">
        <v>5</v>
      </c>
      <c r="F6" s="4" t="s">
        <v>4</v>
      </c>
      <c r="G6" s="4" t="s">
        <v>5</v>
      </c>
      <c r="H6" s="4" t="s">
        <v>4</v>
      </c>
      <c r="I6" s="4" t="s">
        <v>5</v>
      </c>
      <c r="J6" s="4" t="s">
        <v>4</v>
      </c>
      <c r="K6" s="4" t="s">
        <v>5</v>
      </c>
      <c r="L6" s="4" t="s">
        <v>4</v>
      </c>
      <c r="M6" s="5" t="s">
        <v>5</v>
      </c>
    </row>
    <row r="7" spans="1:13" ht="18.75">
      <c r="A7" s="69"/>
      <c r="B7" s="13" t="s">
        <v>6</v>
      </c>
      <c r="C7" s="12" t="s">
        <v>7</v>
      </c>
      <c r="D7" s="12" t="s">
        <v>6</v>
      </c>
      <c r="E7" s="12" t="s">
        <v>7</v>
      </c>
      <c r="F7" s="12" t="s">
        <v>6</v>
      </c>
      <c r="G7" s="12" t="s">
        <v>7</v>
      </c>
      <c r="H7" s="12" t="s">
        <v>6</v>
      </c>
      <c r="I7" s="12" t="s">
        <v>7</v>
      </c>
      <c r="J7" s="12" t="s">
        <v>6</v>
      </c>
      <c r="K7" s="12" t="s">
        <v>7</v>
      </c>
      <c r="L7" s="12" t="s">
        <v>6</v>
      </c>
      <c r="M7" s="12" t="s">
        <v>7</v>
      </c>
    </row>
    <row r="8" spans="1:13" ht="21">
      <c r="A8" s="6" t="s">
        <v>592</v>
      </c>
      <c r="B8" s="40"/>
      <c r="D8" s="40"/>
      <c r="F8" s="40"/>
      <c r="H8" s="40"/>
      <c r="J8" s="40"/>
      <c r="L8" s="40"/>
      <c r="M8" s="41"/>
    </row>
    <row r="9" spans="1:13" ht="21">
      <c r="A9" s="7" t="s">
        <v>605</v>
      </c>
      <c r="B9" s="44">
        <v>3</v>
      </c>
      <c r="C9" s="34">
        <v>350000</v>
      </c>
      <c r="D9" s="44">
        <v>3</v>
      </c>
      <c r="E9" s="34">
        <v>350000</v>
      </c>
      <c r="F9" s="44">
        <v>3</v>
      </c>
      <c r="G9" s="34">
        <v>350000</v>
      </c>
      <c r="H9" s="44">
        <v>3</v>
      </c>
      <c r="I9" s="34">
        <v>350000</v>
      </c>
      <c r="J9" s="44">
        <v>3</v>
      </c>
      <c r="K9" s="34">
        <v>350000</v>
      </c>
      <c r="L9" s="45">
        <f>B9+D9+F9+H9+J9</f>
        <v>15</v>
      </c>
      <c r="M9" s="64">
        <f>C9+E9+G9+I9+K9</f>
        <v>1750000</v>
      </c>
    </row>
    <row r="10" spans="1:13" ht="21">
      <c r="A10" s="7" t="s">
        <v>8</v>
      </c>
      <c r="B10" s="44">
        <v>15</v>
      </c>
      <c r="C10" s="34">
        <v>795104</v>
      </c>
      <c r="D10" s="44">
        <v>15</v>
      </c>
      <c r="E10" s="34">
        <v>795104</v>
      </c>
      <c r="F10" s="44">
        <v>15</v>
      </c>
      <c r="G10" s="34">
        <v>795104</v>
      </c>
      <c r="H10" s="44">
        <v>15</v>
      </c>
      <c r="I10" s="34">
        <v>795104</v>
      </c>
      <c r="J10" s="44">
        <v>15</v>
      </c>
      <c r="K10" s="34">
        <v>795104</v>
      </c>
      <c r="L10" s="45">
        <f t="shared" ref="L10:L11" si="0">B10+D10+F10+H10+J10</f>
        <v>75</v>
      </c>
      <c r="M10" s="64">
        <f t="shared" ref="M10:M11" si="1">C10+E10+G10+I10+K10</f>
        <v>3975520</v>
      </c>
    </row>
    <row r="11" spans="1:13" ht="36.75" customHeight="1">
      <c r="A11" s="9" t="s">
        <v>9</v>
      </c>
      <c r="B11" s="44">
        <v>5</v>
      </c>
      <c r="C11" s="34">
        <v>290000</v>
      </c>
      <c r="D11" s="44">
        <v>5</v>
      </c>
      <c r="E11" s="34">
        <v>330000</v>
      </c>
      <c r="F11" s="44">
        <v>5</v>
      </c>
      <c r="G11" s="34">
        <v>330000</v>
      </c>
      <c r="H11" s="44">
        <v>5</v>
      </c>
      <c r="I11" s="34">
        <v>330000</v>
      </c>
      <c r="J11" s="44">
        <v>5</v>
      </c>
      <c r="K11" s="34">
        <v>330000</v>
      </c>
      <c r="L11" s="45">
        <f t="shared" si="0"/>
        <v>25</v>
      </c>
      <c r="M11" s="64">
        <f t="shared" si="1"/>
        <v>1610000</v>
      </c>
    </row>
    <row r="12" spans="1:13" ht="21">
      <c r="A12" s="10" t="s">
        <v>10</v>
      </c>
      <c r="B12" s="47">
        <f>SUM(B9:B11)</f>
        <v>23</v>
      </c>
      <c r="C12" s="47">
        <f t="shared" ref="C12:K12" si="2">SUM(C9:C11)</f>
        <v>1435104</v>
      </c>
      <c r="D12" s="47">
        <f t="shared" si="2"/>
        <v>23</v>
      </c>
      <c r="E12" s="47">
        <f t="shared" si="2"/>
        <v>1475104</v>
      </c>
      <c r="F12" s="47">
        <f t="shared" si="2"/>
        <v>23</v>
      </c>
      <c r="G12" s="47">
        <f t="shared" si="2"/>
        <v>1475104</v>
      </c>
      <c r="H12" s="47">
        <f t="shared" si="2"/>
        <v>23</v>
      </c>
      <c r="I12" s="47">
        <f t="shared" si="2"/>
        <v>1475104</v>
      </c>
      <c r="J12" s="47">
        <f t="shared" si="2"/>
        <v>23</v>
      </c>
      <c r="K12" s="47">
        <f t="shared" si="2"/>
        <v>1475104</v>
      </c>
      <c r="L12" s="48">
        <f>SUM(L9:L11)</f>
        <v>115</v>
      </c>
      <c r="M12" s="47">
        <f>SUM(M9:M11)</f>
        <v>7335520</v>
      </c>
    </row>
    <row r="13" spans="1:13" ht="21">
      <c r="A13" s="8" t="s">
        <v>593</v>
      </c>
      <c r="B13" s="44"/>
      <c r="C13" s="49"/>
      <c r="D13" s="44"/>
      <c r="E13" s="49"/>
      <c r="F13" s="44"/>
      <c r="G13" s="49"/>
      <c r="H13" s="44"/>
      <c r="I13" s="49"/>
      <c r="J13" s="44"/>
      <c r="K13" s="49"/>
      <c r="L13" s="44"/>
      <c r="M13" s="49"/>
    </row>
    <row r="14" spans="1:13" ht="21">
      <c r="A14" s="61" t="s">
        <v>11</v>
      </c>
      <c r="B14" s="44">
        <v>1</v>
      </c>
      <c r="C14" s="34">
        <v>30000</v>
      </c>
      <c r="D14" s="49">
        <v>0</v>
      </c>
      <c r="E14" s="34">
        <v>0</v>
      </c>
      <c r="F14" s="44">
        <v>2</v>
      </c>
      <c r="G14" s="34">
        <v>1030000</v>
      </c>
      <c r="H14" s="49">
        <v>0</v>
      </c>
      <c r="I14" s="34">
        <v>0</v>
      </c>
      <c r="J14" s="44">
        <v>1</v>
      </c>
      <c r="K14" s="34">
        <v>30000</v>
      </c>
      <c r="L14" s="45">
        <f t="shared" ref="L14:L15" si="3">B14+D14+F14+H14+J14</f>
        <v>4</v>
      </c>
      <c r="M14" s="64">
        <f t="shared" ref="M14:M15" si="4">C14+E14+G14+I14+K14</f>
        <v>1090000</v>
      </c>
    </row>
    <row r="15" spans="1:13" ht="21">
      <c r="A15" s="61" t="s">
        <v>12</v>
      </c>
      <c r="B15" s="49">
        <v>0</v>
      </c>
      <c r="C15" s="34">
        <v>0</v>
      </c>
      <c r="D15" s="44">
        <v>1</v>
      </c>
      <c r="E15" s="34">
        <v>30000</v>
      </c>
      <c r="F15" s="49">
        <v>0</v>
      </c>
      <c r="G15" s="34">
        <v>0</v>
      </c>
      <c r="H15" s="44">
        <v>1</v>
      </c>
      <c r="I15" s="34">
        <v>30000</v>
      </c>
      <c r="J15" s="49">
        <v>0</v>
      </c>
      <c r="K15" s="34">
        <v>0</v>
      </c>
      <c r="L15" s="45">
        <f t="shared" si="3"/>
        <v>2</v>
      </c>
      <c r="M15" s="64">
        <f t="shared" si="4"/>
        <v>60000</v>
      </c>
    </row>
    <row r="16" spans="1:13" ht="21">
      <c r="A16" s="10" t="s">
        <v>10</v>
      </c>
      <c r="B16" s="48">
        <f>SUM(B14:B15)</f>
        <v>1</v>
      </c>
      <c r="C16" s="47">
        <f t="shared" ref="C16:M16" si="5">SUM(C14:C15)</f>
        <v>30000</v>
      </c>
      <c r="D16" s="48">
        <f t="shared" si="5"/>
        <v>1</v>
      </c>
      <c r="E16" s="47">
        <f t="shared" si="5"/>
        <v>30000</v>
      </c>
      <c r="F16" s="48">
        <f t="shared" si="5"/>
        <v>2</v>
      </c>
      <c r="G16" s="47">
        <f t="shared" si="5"/>
        <v>1030000</v>
      </c>
      <c r="H16" s="48">
        <f t="shared" si="5"/>
        <v>1</v>
      </c>
      <c r="I16" s="47">
        <f t="shared" si="5"/>
        <v>30000</v>
      </c>
      <c r="J16" s="48">
        <f t="shared" si="5"/>
        <v>1</v>
      </c>
      <c r="K16" s="47">
        <f t="shared" si="5"/>
        <v>30000</v>
      </c>
      <c r="L16" s="48">
        <f t="shared" si="5"/>
        <v>6</v>
      </c>
      <c r="M16" s="47">
        <f t="shared" si="5"/>
        <v>1150000</v>
      </c>
    </row>
    <row r="17" spans="1:13" ht="21">
      <c r="A17" s="8" t="s">
        <v>594</v>
      </c>
      <c r="B17" s="44"/>
      <c r="C17" s="49"/>
      <c r="D17" s="44"/>
      <c r="E17" s="49"/>
      <c r="F17" s="44"/>
      <c r="G17" s="49"/>
      <c r="H17" s="44"/>
      <c r="I17" s="49"/>
      <c r="J17" s="44"/>
      <c r="K17" s="49"/>
      <c r="L17" s="44"/>
      <c r="M17" s="49"/>
    </row>
    <row r="18" spans="1:13" ht="21">
      <c r="A18" s="7" t="s">
        <v>13</v>
      </c>
      <c r="B18" s="44">
        <v>1</v>
      </c>
      <c r="C18" s="34">
        <v>50000</v>
      </c>
      <c r="D18" s="49">
        <v>2</v>
      </c>
      <c r="E18" s="34">
        <v>100000</v>
      </c>
      <c r="F18" s="44">
        <v>1</v>
      </c>
      <c r="G18" s="34">
        <v>50000</v>
      </c>
      <c r="H18" s="49">
        <v>2</v>
      </c>
      <c r="I18" s="34">
        <v>100000</v>
      </c>
      <c r="J18" s="44">
        <v>1</v>
      </c>
      <c r="K18" s="34">
        <v>50000</v>
      </c>
      <c r="L18" s="45">
        <f t="shared" ref="L18" si="6">B18+D18+F18+H18+J18</f>
        <v>7</v>
      </c>
      <c r="M18" s="64">
        <f t="shared" ref="M18" si="7">C18+E18+G18+I18+K18</f>
        <v>350000</v>
      </c>
    </row>
    <row r="19" spans="1:13" ht="37.5">
      <c r="A19" s="9" t="s">
        <v>598</v>
      </c>
      <c r="B19" s="44">
        <v>6</v>
      </c>
      <c r="C19" s="34">
        <v>330000</v>
      </c>
      <c r="D19" s="49">
        <v>6</v>
      </c>
      <c r="E19" s="34">
        <v>330000</v>
      </c>
      <c r="F19" s="44">
        <v>6</v>
      </c>
      <c r="G19" s="34">
        <v>330000</v>
      </c>
      <c r="H19" s="49">
        <v>6</v>
      </c>
      <c r="I19" s="34">
        <v>330000</v>
      </c>
      <c r="J19" s="44">
        <v>6</v>
      </c>
      <c r="K19" s="34">
        <v>330000</v>
      </c>
      <c r="L19" s="45">
        <f t="shared" ref="L19:L25" si="8">B19+D19+F19+H19+J19</f>
        <v>30</v>
      </c>
      <c r="M19" s="64">
        <f t="shared" ref="M19:M25" si="9">C19+E19+G19+I19+K19</f>
        <v>1650000</v>
      </c>
    </row>
    <row r="20" spans="1:13" ht="21">
      <c r="A20" s="7" t="s">
        <v>14</v>
      </c>
      <c r="B20" s="44">
        <v>1</v>
      </c>
      <c r="C20" s="34">
        <v>20000</v>
      </c>
      <c r="D20" s="49">
        <v>0</v>
      </c>
      <c r="E20" s="34">
        <v>0</v>
      </c>
      <c r="F20" s="44">
        <v>1</v>
      </c>
      <c r="G20" s="34">
        <v>20000</v>
      </c>
      <c r="H20" s="62">
        <v>0</v>
      </c>
      <c r="I20" s="49">
        <v>0</v>
      </c>
      <c r="J20" s="44">
        <v>1</v>
      </c>
      <c r="K20" s="34">
        <v>20000</v>
      </c>
      <c r="L20" s="45">
        <f t="shared" si="8"/>
        <v>3</v>
      </c>
      <c r="M20" s="64">
        <f t="shared" si="9"/>
        <v>60000</v>
      </c>
    </row>
    <row r="21" spans="1:13" ht="21">
      <c r="A21" s="7" t="s">
        <v>599</v>
      </c>
      <c r="B21" s="44">
        <v>15</v>
      </c>
      <c r="C21" s="34">
        <v>491000</v>
      </c>
      <c r="D21" s="49">
        <v>15</v>
      </c>
      <c r="E21" s="34">
        <v>491000</v>
      </c>
      <c r="F21" s="44">
        <v>15</v>
      </c>
      <c r="G21" s="34">
        <v>491000</v>
      </c>
      <c r="H21" s="49">
        <v>15</v>
      </c>
      <c r="I21" s="34">
        <v>491000</v>
      </c>
      <c r="J21" s="44">
        <v>15</v>
      </c>
      <c r="K21" s="34">
        <v>491000</v>
      </c>
      <c r="L21" s="45">
        <f t="shared" si="8"/>
        <v>75</v>
      </c>
      <c r="M21" s="64">
        <f t="shared" si="9"/>
        <v>2455000</v>
      </c>
    </row>
    <row r="22" spans="1:13" ht="21">
      <c r="A22" s="7" t="s">
        <v>600</v>
      </c>
      <c r="B22" s="44">
        <v>6</v>
      </c>
      <c r="C22" s="34">
        <v>180000</v>
      </c>
      <c r="D22" s="49">
        <v>7</v>
      </c>
      <c r="E22" s="34">
        <v>210000</v>
      </c>
      <c r="F22" s="44">
        <v>6</v>
      </c>
      <c r="G22" s="34">
        <v>180000</v>
      </c>
      <c r="H22" s="49">
        <v>7</v>
      </c>
      <c r="I22" s="34">
        <v>210000</v>
      </c>
      <c r="J22" s="44">
        <v>6</v>
      </c>
      <c r="K22" s="34">
        <v>180000</v>
      </c>
      <c r="L22" s="45">
        <f t="shared" si="8"/>
        <v>32</v>
      </c>
      <c r="M22" s="64">
        <f t="shared" si="9"/>
        <v>960000</v>
      </c>
    </row>
    <row r="23" spans="1:13" ht="21">
      <c r="A23" s="7" t="s">
        <v>601</v>
      </c>
      <c r="B23" s="44">
        <v>1</v>
      </c>
      <c r="C23" s="34">
        <v>250000</v>
      </c>
      <c r="D23" s="49">
        <v>1</v>
      </c>
      <c r="E23" s="34">
        <v>250000</v>
      </c>
      <c r="F23" s="44">
        <v>1</v>
      </c>
      <c r="G23" s="34">
        <v>250000</v>
      </c>
      <c r="H23" s="49">
        <v>1</v>
      </c>
      <c r="I23" s="34">
        <v>250000</v>
      </c>
      <c r="J23" s="44">
        <v>1</v>
      </c>
      <c r="K23" s="34">
        <v>250000</v>
      </c>
      <c r="L23" s="45">
        <f t="shared" si="8"/>
        <v>5</v>
      </c>
      <c r="M23" s="64">
        <f t="shared" si="9"/>
        <v>1250000</v>
      </c>
    </row>
    <row r="24" spans="1:13" ht="21">
      <c r="A24" s="7" t="s">
        <v>15</v>
      </c>
      <c r="B24" s="44">
        <v>7</v>
      </c>
      <c r="C24" s="34">
        <v>780000</v>
      </c>
      <c r="D24" s="49">
        <v>7</v>
      </c>
      <c r="E24" s="34">
        <v>780000</v>
      </c>
      <c r="F24" s="44">
        <v>7</v>
      </c>
      <c r="G24" s="34">
        <v>780000</v>
      </c>
      <c r="H24" s="49">
        <v>7</v>
      </c>
      <c r="I24" s="34">
        <v>780000</v>
      </c>
      <c r="J24" s="44">
        <v>7</v>
      </c>
      <c r="K24" s="34">
        <v>780000</v>
      </c>
      <c r="L24" s="45">
        <f t="shared" si="8"/>
        <v>35</v>
      </c>
      <c r="M24" s="64">
        <f t="shared" si="9"/>
        <v>3900000</v>
      </c>
    </row>
    <row r="25" spans="1:13" ht="21">
      <c r="A25" s="7" t="s">
        <v>602</v>
      </c>
      <c r="B25" s="44">
        <v>1</v>
      </c>
      <c r="C25" s="34">
        <v>50000</v>
      </c>
      <c r="D25" s="49">
        <v>1</v>
      </c>
      <c r="E25" s="34">
        <v>50000</v>
      </c>
      <c r="F25" s="44">
        <v>1</v>
      </c>
      <c r="G25" s="34">
        <v>50000</v>
      </c>
      <c r="H25" s="49">
        <v>1</v>
      </c>
      <c r="I25" s="34">
        <v>50000</v>
      </c>
      <c r="J25" s="44">
        <v>1</v>
      </c>
      <c r="K25" s="34">
        <v>50000</v>
      </c>
      <c r="L25" s="45">
        <f t="shared" si="8"/>
        <v>5</v>
      </c>
      <c r="M25" s="64">
        <f t="shared" si="9"/>
        <v>250000</v>
      </c>
    </row>
    <row r="26" spans="1:13" ht="21">
      <c r="A26" s="10" t="s">
        <v>10</v>
      </c>
      <c r="B26" s="47">
        <f>SUM(B18:B25)</f>
        <v>38</v>
      </c>
      <c r="C26" s="47">
        <f t="shared" ref="C26:K26" si="10">SUM(C18:C25)</f>
        <v>2151000</v>
      </c>
      <c r="D26" s="47">
        <f t="shared" si="10"/>
        <v>39</v>
      </c>
      <c r="E26" s="47">
        <f t="shared" si="10"/>
        <v>2211000</v>
      </c>
      <c r="F26" s="47">
        <f t="shared" si="10"/>
        <v>38</v>
      </c>
      <c r="G26" s="47">
        <f t="shared" si="10"/>
        <v>2151000</v>
      </c>
      <c r="H26" s="47">
        <f t="shared" si="10"/>
        <v>39</v>
      </c>
      <c r="I26" s="47">
        <f t="shared" si="10"/>
        <v>2211000</v>
      </c>
      <c r="J26" s="47">
        <f t="shared" si="10"/>
        <v>38</v>
      </c>
      <c r="K26" s="47">
        <f t="shared" si="10"/>
        <v>2151000</v>
      </c>
      <c r="L26" s="48">
        <f>SUM(L18:L25)</f>
        <v>192</v>
      </c>
      <c r="M26" s="47">
        <f>SUM(M18:M25)</f>
        <v>10875000</v>
      </c>
    </row>
    <row r="27" spans="1:13" ht="21">
      <c r="A27" s="8" t="s">
        <v>595</v>
      </c>
      <c r="B27" s="44"/>
      <c r="C27" s="49"/>
      <c r="D27" s="44"/>
      <c r="E27" s="49"/>
      <c r="F27" s="44"/>
      <c r="G27" s="49"/>
      <c r="H27" s="44"/>
      <c r="I27" s="49"/>
      <c r="J27" s="44"/>
      <c r="K27" s="49"/>
      <c r="L27" s="44"/>
      <c r="M27" s="49"/>
    </row>
    <row r="28" spans="1:13" ht="21">
      <c r="A28" s="7" t="s">
        <v>16</v>
      </c>
      <c r="B28" s="44">
        <v>2</v>
      </c>
      <c r="C28" s="34">
        <v>100000</v>
      </c>
      <c r="D28" s="63">
        <v>0</v>
      </c>
      <c r="E28" s="63">
        <v>0</v>
      </c>
      <c r="F28" s="63">
        <v>0</v>
      </c>
      <c r="G28" s="63">
        <v>0</v>
      </c>
      <c r="H28" s="63">
        <v>0</v>
      </c>
      <c r="I28" s="63">
        <v>0</v>
      </c>
      <c r="J28" s="63">
        <v>0</v>
      </c>
      <c r="K28" s="63">
        <v>0</v>
      </c>
      <c r="L28" s="45">
        <f t="shared" ref="L28:L31" si="11">B28+D28+F28+H28+J28</f>
        <v>2</v>
      </c>
      <c r="M28" s="64">
        <f t="shared" ref="M28:M31" si="12">C28+E28+G28+I28+K28</f>
        <v>100000</v>
      </c>
    </row>
    <row r="29" spans="1:13" ht="21">
      <c r="A29" s="7" t="s">
        <v>17</v>
      </c>
      <c r="B29" s="44">
        <v>5</v>
      </c>
      <c r="C29" s="34">
        <v>140000</v>
      </c>
      <c r="D29" s="49">
        <v>5</v>
      </c>
      <c r="E29" s="34">
        <v>140000</v>
      </c>
      <c r="F29" s="44">
        <v>5</v>
      </c>
      <c r="G29" s="34">
        <v>140000</v>
      </c>
      <c r="H29" s="49">
        <v>5</v>
      </c>
      <c r="I29" s="34">
        <v>140000</v>
      </c>
      <c r="J29" s="44">
        <v>5</v>
      </c>
      <c r="K29" s="34">
        <v>140000</v>
      </c>
      <c r="L29" s="45">
        <f t="shared" si="11"/>
        <v>25</v>
      </c>
      <c r="M29" s="64">
        <f t="shared" si="12"/>
        <v>700000</v>
      </c>
    </row>
    <row r="30" spans="1:13" ht="21">
      <c r="A30" s="7" t="s">
        <v>18</v>
      </c>
      <c r="B30" s="44">
        <v>2</v>
      </c>
      <c r="C30" s="34">
        <v>500000</v>
      </c>
      <c r="D30" s="49">
        <v>2</v>
      </c>
      <c r="E30" s="34">
        <v>500000</v>
      </c>
      <c r="F30" s="44">
        <v>2</v>
      </c>
      <c r="G30" s="34">
        <v>500000</v>
      </c>
      <c r="H30" s="49">
        <v>2</v>
      </c>
      <c r="I30" s="34">
        <v>500000</v>
      </c>
      <c r="J30" s="44">
        <v>2</v>
      </c>
      <c r="K30" s="34">
        <v>500000</v>
      </c>
      <c r="L30" s="45">
        <f t="shared" si="11"/>
        <v>10</v>
      </c>
      <c r="M30" s="64">
        <f t="shared" si="12"/>
        <v>2500000</v>
      </c>
    </row>
    <row r="31" spans="1:13" ht="19.5" customHeight="1">
      <c r="A31" s="7" t="s">
        <v>621</v>
      </c>
      <c r="B31" s="44">
        <v>1</v>
      </c>
      <c r="C31" s="34">
        <v>500000</v>
      </c>
      <c r="D31" s="49">
        <v>1</v>
      </c>
      <c r="E31" s="34">
        <v>500000</v>
      </c>
      <c r="F31" s="44">
        <v>1</v>
      </c>
      <c r="G31" s="34">
        <v>500000</v>
      </c>
      <c r="H31" s="49">
        <v>1</v>
      </c>
      <c r="I31" s="34">
        <v>500000</v>
      </c>
      <c r="J31" s="44">
        <v>1</v>
      </c>
      <c r="K31" s="34">
        <v>500000</v>
      </c>
      <c r="L31" s="45">
        <f t="shared" si="11"/>
        <v>5</v>
      </c>
      <c r="M31" s="64">
        <f t="shared" si="12"/>
        <v>2500000</v>
      </c>
    </row>
    <row r="32" spans="1:13" ht="21">
      <c r="A32" s="10" t="s">
        <v>10</v>
      </c>
      <c r="B32" s="47">
        <f>SUM(B27:B31)</f>
        <v>10</v>
      </c>
      <c r="C32" s="47">
        <f t="shared" ref="C32:K32" si="13">SUM(C27:C31)</f>
        <v>1240000</v>
      </c>
      <c r="D32" s="47">
        <f t="shared" si="13"/>
        <v>8</v>
      </c>
      <c r="E32" s="47">
        <f t="shared" si="13"/>
        <v>1140000</v>
      </c>
      <c r="F32" s="47">
        <f t="shared" si="13"/>
        <v>8</v>
      </c>
      <c r="G32" s="47">
        <f t="shared" si="13"/>
        <v>1140000</v>
      </c>
      <c r="H32" s="47">
        <f t="shared" si="13"/>
        <v>8</v>
      </c>
      <c r="I32" s="47">
        <f t="shared" si="13"/>
        <v>1140000</v>
      </c>
      <c r="J32" s="47">
        <f t="shared" si="13"/>
        <v>8</v>
      </c>
      <c r="K32" s="47">
        <f t="shared" si="13"/>
        <v>1140000</v>
      </c>
      <c r="L32" s="48">
        <f>SUM(L27:L31)</f>
        <v>42</v>
      </c>
      <c r="M32" s="47">
        <f>SUM(M27:M31)</f>
        <v>5800000</v>
      </c>
    </row>
    <row r="33" spans="1:13" ht="21">
      <c r="A33" s="8" t="s">
        <v>596</v>
      </c>
      <c r="B33" s="44"/>
      <c r="C33" s="49"/>
      <c r="D33" s="44"/>
      <c r="E33" s="49"/>
      <c r="F33" s="44"/>
      <c r="G33" s="49"/>
      <c r="H33" s="44"/>
      <c r="I33" s="49"/>
      <c r="J33" s="44"/>
      <c r="K33" s="49"/>
      <c r="L33" s="44"/>
      <c r="M33" s="49"/>
    </row>
    <row r="34" spans="1:13" ht="21">
      <c r="A34" s="7" t="s">
        <v>19</v>
      </c>
      <c r="B34" s="44">
        <v>9</v>
      </c>
      <c r="C34" s="34">
        <v>640000</v>
      </c>
      <c r="D34" s="49">
        <v>9</v>
      </c>
      <c r="E34" s="34">
        <v>640000</v>
      </c>
      <c r="F34" s="44">
        <v>9</v>
      </c>
      <c r="G34" s="34">
        <v>640000</v>
      </c>
      <c r="H34" s="49">
        <v>10</v>
      </c>
      <c r="I34" s="34">
        <v>940000</v>
      </c>
      <c r="J34" s="44">
        <v>9</v>
      </c>
      <c r="K34" s="34">
        <v>640000</v>
      </c>
      <c r="L34" s="45">
        <f t="shared" ref="L34:L36" si="14">B34+D34+F34+H34+J34</f>
        <v>46</v>
      </c>
      <c r="M34" s="64">
        <f t="shared" ref="M34:M36" si="15">C34+E34+G34+I34+K34</f>
        <v>3500000</v>
      </c>
    </row>
    <row r="35" spans="1:13" ht="21">
      <c r="A35" s="7" t="s">
        <v>20</v>
      </c>
      <c r="B35" s="44">
        <v>1</v>
      </c>
      <c r="C35" s="34">
        <v>10000</v>
      </c>
      <c r="D35" s="49">
        <v>1</v>
      </c>
      <c r="E35" s="34">
        <v>10000</v>
      </c>
      <c r="F35" s="44">
        <v>1</v>
      </c>
      <c r="G35" s="34">
        <v>10000</v>
      </c>
      <c r="H35" s="49">
        <v>1</v>
      </c>
      <c r="I35" s="34">
        <v>10000</v>
      </c>
      <c r="J35" s="44">
        <v>1</v>
      </c>
      <c r="K35" s="34">
        <v>10000</v>
      </c>
      <c r="L35" s="45">
        <f t="shared" si="14"/>
        <v>5</v>
      </c>
      <c r="M35" s="64">
        <f t="shared" si="15"/>
        <v>50000</v>
      </c>
    </row>
    <row r="36" spans="1:13" ht="21">
      <c r="A36" s="7" t="s">
        <v>603</v>
      </c>
      <c r="B36" s="44">
        <v>3</v>
      </c>
      <c r="C36" s="34">
        <v>10909300</v>
      </c>
      <c r="D36" s="49">
        <v>3</v>
      </c>
      <c r="E36" s="34">
        <v>10909300</v>
      </c>
      <c r="F36" s="44">
        <v>3</v>
      </c>
      <c r="G36" s="34">
        <v>10909300</v>
      </c>
      <c r="H36" s="49">
        <v>3</v>
      </c>
      <c r="I36" s="34">
        <v>10909300</v>
      </c>
      <c r="J36" s="44">
        <v>3</v>
      </c>
      <c r="K36" s="34">
        <v>10909300</v>
      </c>
      <c r="L36" s="45">
        <f t="shared" si="14"/>
        <v>15</v>
      </c>
      <c r="M36" s="64">
        <f t="shared" si="15"/>
        <v>54546500</v>
      </c>
    </row>
    <row r="37" spans="1:13" ht="21">
      <c r="A37" s="10" t="s">
        <v>10</v>
      </c>
      <c r="B37" s="48">
        <f t="shared" ref="B37:M37" si="16">SUM(B34:B36)</f>
        <v>13</v>
      </c>
      <c r="C37" s="47">
        <f t="shared" si="16"/>
        <v>11559300</v>
      </c>
      <c r="D37" s="48">
        <f t="shared" si="16"/>
        <v>13</v>
      </c>
      <c r="E37" s="47">
        <f t="shared" si="16"/>
        <v>11559300</v>
      </c>
      <c r="F37" s="48">
        <f t="shared" si="16"/>
        <v>13</v>
      </c>
      <c r="G37" s="47">
        <f t="shared" si="16"/>
        <v>11559300</v>
      </c>
      <c r="H37" s="48">
        <f t="shared" si="16"/>
        <v>14</v>
      </c>
      <c r="I37" s="47">
        <f t="shared" si="16"/>
        <v>11859300</v>
      </c>
      <c r="J37" s="48">
        <f t="shared" si="16"/>
        <v>13</v>
      </c>
      <c r="K37" s="47">
        <f t="shared" si="16"/>
        <v>11559300</v>
      </c>
      <c r="L37" s="48">
        <f t="shared" si="16"/>
        <v>66</v>
      </c>
      <c r="M37" s="47">
        <f t="shared" si="16"/>
        <v>58096500</v>
      </c>
    </row>
    <row r="38" spans="1:13" ht="21">
      <c r="A38" s="8" t="s">
        <v>597</v>
      </c>
      <c r="B38" s="44"/>
      <c r="C38" s="49"/>
      <c r="D38" s="44"/>
      <c r="E38" s="49"/>
      <c r="F38" s="44"/>
      <c r="G38" s="49"/>
      <c r="H38" s="44"/>
      <c r="I38" s="49"/>
      <c r="J38" s="44"/>
      <c r="K38" s="49"/>
      <c r="L38" s="44"/>
      <c r="M38" s="49"/>
    </row>
    <row r="39" spans="1:13" ht="21">
      <c r="A39" s="7" t="s">
        <v>22</v>
      </c>
      <c r="B39" s="44">
        <v>2</v>
      </c>
      <c r="C39" s="34">
        <v>1407000</v>
      </c>
      <c r="D39" s="49">
        <v>2</v>
      </c>
      <c r="E39" s="34">
        <v>1407000</v>
      </c>
      <c r="F39" s="44">
        <v>2</v>
      </c>
      <c r="G39" s="34">
        <v>1407000</v>
      </c>
      <c r="H39" s="49">
        <v>2</v>
      </c>
      <c r="I39" s="34">
        <v>1407000</v>
      </c>
      <c r="J39" s="44">
        <v>2</v>
      </c>
      <c r="K39" s="34">
        <v>1407000</v>
      </c>
      <c r="L39" s="45">
        <f t="shared" ref="L39:L41" si="17">B39+D39+F39+H39+J39</f>
        <v>10</v>
      </c>
      <c r="M39" s="64">
        <f t="shared" ref="M39:M41" si="18">C39+E39+G39+I39+K39</f>
        <v>7035000</v>
      </c>
    </row>
    <row r="40" spans="1:13" ht="21">
      <c r="A40" s="7" t="s">
        <v>23</v>
      </c>
      <c r="B40" s="44">
        <v>22</v>
      </c>
      <c r="C40" s="34">
        <v>18520000</v>
      </c>
      <c r="D40" s="49">
        <v>22</v>
      </c>
      <c r="E40" s="34">
        <v>19020000</v>
      </c>
      <c r="F40" s="44">
        <v>22</v>
      </c>
      <c r="G40" s="34">
        <v>19020000</v>
      </c>
      <c r="H40" s="49">
        <v>22</v>
      </c>
      <c r="I40" s="34">
        <v>19020000</v>
      </c>
      <c r="J40" s="44">
        <v>22</v>
      </c>
      <c r="K40" s="34">
        <v>19020000</v>
      </c>
      <c r="L40" s="45">
        <f t="shared" si="17"/>
        <v>110</v>
      </c>
      <c r="M40" s="64">
        <f t="shared" si="18"/>
        <v>94600000</v>
      </c>
    </row>
    <row r="41" spans="1:13" ht="21">
      <c r="A41" s="9" t="s">
        <v>604</v>
      </c>
      <c r="B41" s="44">
        <v>1</v>
      </c>
      <c r="C41" s="34">
        <v>168000</v>
      </c>
      <c r="D41" s="49">
        <v>1</v>
      </c>
      <c r="E41" s="34">
        <v>168000</v>
      </c>
      <c r="F41" s="44">
        <v>1</v>
      </c>
      <c r="G41" s="34">
        <v>168000</v>
      </c>
      <c r="H41" s="49">
        <v>1</v>
      </c>
      <c r="I41" s="34">
        <v>168000</v>
      </c>
      <c r="J41" s="44">
        <v>1</v>
      </c>
      <c r="K41" s="34">
        <v>168000</v>
      </c>
      <c r="L41" s="45">
        <f t="shared" si="17"/>
        <v>5</v>
      </c>
      <c r="M41" s="64">
        <f t="shared" si="18"/>
        <v>840000</v>
      </c>
    </row>
    <row r="42" spans="1:13" ht="21">
      <c r="A42" s="10" t="s">
        <v>10</v>
      </c>
      <c r="B42" s="47">
        <f>SUM(B39:B41)</f>
        <v>25</v>
      </c>
      <c r="C42" s="47">
        <f t="shared" ref="C42:K42" si="19">SUM(C39:C41)</f>
        <v>20095000</v>
      </c>
      <c r="D42" s="47">
        <f t="shared" si="19"/>
        <v>25</v>
      </c>
      <c r="E42" s="47">
        <f t="shared" si="19"/>
        <v>20595000</v>
      </c>
      <c r="F42" s="47">
        <f t="shared" si="19"/>
        <v>25</v>
      </c>
      <c r="G42" s="47">
        <f t="shared" si="19"/>
        <v>20595000</v>
      </c>
      <c r="H42" s="47">
        <f t="shared" si="19"/>
        <v>25</v>
      </c>
      <c r="I42" s="47">
        <f t="shared" si="19"/>
        <v>20595000</v>
      </c>
      <c r="J42" s="47">
        <f t="shared" si="19"/>
        <v>25</v>
      </c>
      <c r="K42" s="47">
        <f t="shared" si="19"/>
        <v>20595000</v>
      </c>
      <c r="L42" s="48">
        <f>SUM(L39:L41)</f>
        <v>125</v>
      </c>
      <c r="M42" s="48">
        <f>SUM(M39:M41)</f>
        <v>102475000</v>
      </c>
    </row>
    <row r="43" spans="1:13" ht="34.5" customHeight="1">
      <c r="A43" s="11" t="s">
        <v>24</v>
      </c>
      <c r="B43" s="50">
        <f t="shared" ref="B43:M43" si="20">B12+B16+B26+B32+B37+B42</f>
        <v>110</v>
      </c>
      <c r="C43" s="50">
        <f t="shared" si="20"/>
        <v>36510404</v>
      </c>
      <c r="D43" s="50">
        <f t="shared" si="20"/>
        <v>109</v>
      </c>
      <c r="E43" s="50">
        <f t="shared" si="20"/>
        <v>37010404</v>
      </c>
      <c r="F43" s="50">
        <f t="shared" si="20"/>
        <v>109</v>
      </c>
      <c r="G43" s="50">
        <f t="shared" si="20"/>
        <v>37950404</v>
      </c>
      <c r="H43" s="50">
        <f t="shared" si="20"/>
        <v>110</v>
      </c>
      <c r="I43" s="50">
        <f t="shared" si="20"/>
        <v>37310404</v>
      </c>
      <c r="J43" s="50">
        <f t="shared" si="20"/>
        <v>108</v>
      </c>
      <c r="K43" s="50">
        <f t="shared" si="20"/>
        <v>36950404</v>
      </c>
      <c r="L43" s="50">
        <f t="shared" si="20"/>
        <v>546</v>
      </c>
      <c r="M43" s="50">
        <f t="shared" si="20"/>
        <v>185732020</v>
      </c>
    </row>
    <row r="44" spans="1:13">
      <c r="A44" s="42"/>
      <c r="B44" s="40"/>
      <c r="C44" s="40"/>
      <c r="D44" s="40"/>
      <c r="E44" s="40"/>
      <c r="F44" s="40"/>
      <c r="G44" s="40"/>
      <c r="H44" s="40"/>
      <c r="I44" s="40"/>
      <c r="J44" s="40"/>
      <c r="K44" s="40"/>
      <c r="L44" s="40"/>
      <c r="M44" s="40"/>
    </row>
    <row r="45" spans="1:13" ht="21">
      <c r="A45" s="44" t="s">
        <v>26</v>
      </c>
      <c r="B45" s="42"/>
      <c r="C45" s="42"/>
      <c r="D45" s="42"/>
      <c r="E45" s="42"/>
      <c r="F45" s="42"/>
      <c r="G45" s="42"/>
      <c r="H45" s="42"/>
      <c r="I45" s="42"/>
      <c r="J45" s="42"/>
      <c r="K45" s="42"/>
      <c r="L45" s="42"/>
      <c r="M45" s="42"/>
    </row>
    <row r="46" spans="1:13" ht="18.75">
      <c r="A46" s="8" t="s">
        <v>21</v>
      </c>
      <c r="B46" s="42"/>
      <c r="C46" s="42"/>
      <c r="D46" s="42"/>
      <c r="E46" s="42"/>
      <c r="F46" s="42"/>
      <c r="G46" s="42"/>
      <c r="H46" s="42"/>
      <c r="I46" s="42"/>
      <c r="J46" s="42"/>
      <c r="K46" s="42"/>
      <c r="L46" s="42"/>
      <c r="M46" s="42"/>
    </row>
    <row r="47" spans="1:13" ht="21">
      <c r="A47" s="7" t="s">
        <v>25</v>
      </c>
      <c r="B47" s="44">
        <v>4</v>
      </c>
      <c r="C47" s="34">
        <v>14945500</v>
      </c>
      <c r="D47" s="44">
        <v>4</v>
      </c>
      <c r="E47" s="34">
        <v>14945500</v>
      </c>
      <c r="F47" s="44">
        <v>4</v>
      </c>
      <c r="G47" s="34">
        <v>14945500</v>
      </c>
      <c r="H47" s="44">
        <v>4</v>
      </c>
      <c r="I47" s="34">
        <v>14945500</v>
      </c>
      <c r="J47" s="44">
        <v>4</v>
      </c>
      <c r="K47" s="34">
        <v>14945500</v>
      </c>
      <c r="L47" s="45">
        <f t="shared" ref="L47" si="21">B47+D47+F47+H47+J47</f>
        <v>20</v>
      </c>
      <c r="M47" s="64">
        <f t="shared" ref="M47" si="22">C47+E47+G47+I47+K47</f>
        <v>74727500</v>
      </c>
    </row>
    <row r="48" spans="1:13" s="14" customFormat="1" ht="21">
      <c r="A48" s="99" t="s">
        <v>10</v>
      </c>
      <c r="B48" s="48">
        <f>SUM(B46:B47)</f>
        <v>4</v>
      </c>
      <c r="C48" s="47">
        <f t="shared" ref="C48" si="23">SUM(C46:C47)</f>
        <v>14945500</v>
      </c>
      <c r="D48" s="48">
        <f t="shared" ref="D48" si="24">SUM(D46:D47)</f>
        <v>4</v>
      </c>
      <c r="E48" s="47">
        <f t="shared" ref="E48" si="25">SUM(E46:E47)</f>
        <v>14945500</v>
      </c>
      <c r="F48" s="48">
        <f t="shared" ref="F48" si="26">SUM(F46:F47)</f>
        <v>4</v>
      </c>
      <c r="G48" s="47">
        <f t="shared" ref="G48" si="27">SUM(G46:G47)</f>
        <v>14945500</v>
      </c>
      <c r="H48" s="48">
        <f t="shared" ref="H48" si="28">SUM(H46:H47)</f>
        <v>4</v>
      </c>
      <c r="I48" s="47">
        <f t="shared" ref="I48" si="29">SUM(I46:I47)</f>
        <v>14945500</v>
      </c>
      <c r="J48" s="48">
        <f t="shared" ref="J48" si="30">SUM(J46:J47)</f>
        <v>4</v>
      </c>
      <c r="K48" s="47">
        <f t="shared" ref="K48" si="31">SUM(K46:K47)</f>
        <v>14945500</v>
      </c>
      <c r="L48" s="48">
        <f t="shared" ref="L48" si="32">SUM(L46:L47)</f>
        <v>20</v>
      </c>
      <c r="M48" s="47">
        <f t="shared" ref="M48" si="33">SUM(M46:M47)</f>
        <v>74727500</v>
      </c>
    </row>
  </sheetData>
  <mergeCells count="10">
    <mergeCell ref="A1:M1"/>
    <mergeCell ref="A2:M2"/>
    <mergeCell ref="A3:M3"/>
    <mergeCell ref="A5:A7"/>
    <mergeCell ref="B5:C5"/>
    <mergeCell ref="D5:E5"/>
    <mergeCell ref="F5:G5"/>
    <mergeCell ref="H5:I5"/>
    <mergeCell ref="J5:K5"/>
    <mergeCell ref="L5:M5"/>
  </mergeCells>
  <pageMargins left="0.11811023622047245" right="0.11811023622047245" top="1.1417322834645669" bottom="0.74803149606299213" header="0.31496062992125984" footer="0.31496062992125984"/>
  <pageSetup paperSize="9" orientation="landscape" r:id="rId1"/>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zoomScaleNormal="100" workbookViewId="0">
      <selection activeCell="G6" sqref="G6"/>
    </sheetView>
  </sheetViews>
  <sheetFormatPr defaultRowHeight="15"/>
  <cols>
    <col min="1" max="1" width="21" style="29" customWidth="1"/>
    <col min="2" max="2" width="6.5703125" style="29" customWidth="1"/>
    <col min="3" max="3" width="13.7109375" style="29" bestFit="1" customWidth="1"/>
    <col min="4" max="4" width="6.140625" style="29" customWidth="1"/>
    <col min="5" max="5" width="13.7109375" style="29" bestFit="1" customWidth="1"/>
    <col min="6" max="6" width="6.140625" style="29" customWidth="1"/>
    <col min="7" max="7" width="13.7109375" style="29" bestFit="1" customWidth="1"/>
    <col min="8" max="8" width="6.28515625" style="29" customWidth="1"/>
    <col min="9" max="9" width="14.5703125" style="29" bestFit="1" customWidth="1"/>
    <col min="10" max="10" width="6.28515625" style="29" customWidth="1"/>
    <col min="11" max="11" width="14.5703125" style="29" bestFit="1" customWidth="1"/>
    <col min="12" max="12" width="6.42578125" style="29" customWidth="1"/>
    <col min="13" max="13" width="13.7109375" style="29" customWidth="1"/>
    <col min="14" max="16384" width="9.140625" style="29"/>
  </cols>
  <sheetData>
    <row r="1" spans="1:13" ht="23.25">
      <c r="A1" s="66" t="s">
        <v>0</v>
      </c>
      <c r="B1" s="66"/>
      <c r="C1" s="66"/>
      <c r="D1" s="66"/>
      <c r="E1" s="66"/>
      <c r="F1" s="66"/>
      <c r="G1" s="66"/>
      <c r="H1" s="66"/>
      <c r="I1" s="66"/>
      <c r="J1" s="66"/>
      <c r="K1" s="66"/>
      <c r="L1" s="66"/>
      <c r="M1" s="66"/>
    </row>
    <row r="2" spans="1:13" ht="23.25">
      <c r="A2" s="66" t="s">
        <v>584</v>
      </c>
      <c r="B2" s="66"/>
      <c r="C2" s="66"/>
      <c r="D2" s="66"/>
      <c r="E2" s="66"/>
      <c r="F2" s="66"/>
      <c r="G2" s="66"/>
      <c r="H2" s="66"/>
      <c r="I2" s="66"/>
      <c r="J2" s="66"/>
      <c r="K2" s="66"/>
      <c r="L2" s="66"/>
      <c r="M2" s="66"/>
    </row>
    <row r="3" spans="1:13" ht="23.25">
      <c r="A3" s="66" t="s">
        <v>627</v>
      </c>
      <c r="B3" s="66"/>
      <c r="C3" s="66"/>
      <c r="D3" s="66"/>
      <c r="E3" s="66"/>
      <c r="F3" s="66"/>
      <c r="G3" s="66"/>
      <c r="H3" s="66"/>
      <c r="I3" s="66"/>
      <c r="J3" s="66"/>
      <c r="K3" s="66"/>
      <c r="L3" s="66"/>
      <c r="M3" s="66"/>
    </row>
    <row r="4" spans="1:13" ht="21">
      <c r="A4" s="1"/>
      <c r="B4" s="2"/>
      <c r="C4" s="2"/>
      <c r="D4" s="2"/>
      <c r="E4" s="2"/>
      <c r="F4" s="2"/>
      <c r="G4" s="2"/>
      <c r="H4" s="2"/>
      <c r="I4" s="2"/>
      <c r="J4" s="2"/>
      <c r="K4" s="2"/>
      <c r="L4" s="2"/>
      <c r="M4" s="2"/>
    </row>
    <row r="5" spans="1:13" ht="18.75">
      <c r="A5" s="67" t="s">
        <v>2</v>
      </c>
      <c r="B5" s="70" t="s">
        <v>587</v>
      </c>
      <c r="C5" s="71"/>
      <c r="D5" s="72" t="s">
        <v>588</v>
      </c>
      <c r="E5" s="70"/>
      <c r="F5" s="72" t="s">
        <v>589</v>
      </c>
      <c r="G5" s="70"/>
      <c r="H5" s="72" t="s">
        <v>590</v>
      </c>
      <c r="I5" s="70"/>
      <c r="J5" s="72" t="s">
        <v>591</v>
      </c>
      <c r="K5" s="70"/>
      <c r="L5" s="72" t="s">
        <v>3</v>
      </c>
      <c r="M5" s="70"/>
    </row>
    <row r="6" spans="1:13" ht="18.75">
      <c r="A6" s="68"/>
      <c r="B6" s="3" t="s">
        <v>4</v>
      </c>
      <c r="C6" s="4" t="s">
        <v>5</v>
      </c>
      <c r="D6" s="4" t="s">
        <v>4</v>
      </c>
      <c r="E6" s="4" t="s">
        <v>5</v>
      </c>
      <c r="F6" s="4" t="s">
        <v>4</v>
      </c>
      <c r="G6" s="4" t="s">
        <v>5</v>
      </c>
      <c r="H6" s="4" t="s">
        <v>4</v>
      </c>
      <c r="I6" s="4" t="s">
        <v>5</v>
      </c>
      <c r="J6" s="4" t="s">
        <v>4</v>
      </c>
      <c r="K6" s="4" t="s">
        <v>5</v>
      </c>
      <c r="L6" s="4" t="s">
        <v>4</v>
      </c>
      <c r="M6" s="5" t="s">
        <v>5</v>
      </c>
    </row>
    <row r="7" spans="1:13" ht="18.75">
      <c r="A7" s="69"/>
      <c r="B7" s="13" t="s">
        <v>6</v>
      </c>
      <c r="C7" s="12" t="s">
        <v>7</v>
      </c>
      <c r="D7" s="12" t="s">
        <v>6</v>
      </c>
      <c r="E7" s="12" t="s">
        <v>7</v>
      </c>
      <c r="F7" s="12" t="s">
        <v>6</v>
      </c>
      <c r="G7" s="12" t="s">
        <v>7</v>
      </c>
      <c r="H7" s="12" t="s">
        <v>6</v>
      </c>
      <c r="I7" s="12" t="s">
        <v>7</v>
      </c>
      <c r="J7" s="12" t="s">
        <v>6</v>
      </c>
      <c r="K7" s="12" t="s">
        <v>7</v>
      </c>
      <c r="L7" s="12" t="s">
        <v>6</v>
      </c>
      <c r="M7" s="12" t="s">
        <v>7</v>
      </c>
    </row>
    <row r="8" spans="1:13" ht="21">
      <c r="A8" s="6" t="s">
        <v>592</v>
      </c>
      <c r="B8" s="40"/>
      <c r="D8" s="40"/>
      <c r="F8" s="40"/>
      <c r="H8" s="40"/>
      <c r="J8" s="40"/>
      <c r="L8" s="40"/>
      <c r="M8" s="41"/>
    </row>
    <row r="9" spans="1:13" ht="21">
      <c r="A9" s="7" t="s">
        <v>605</v>
      </c>
      <c r="B9" s="44">
        <v>3</v>
      </c>
      <c r="C9" s="34">
        <v>350000</v>
      </c>
      <c r="D9" s="44">
        <v>3</v>
      </c>
      <c r="E9" s="34">
        <v>350000</v>
      </c>
      <c r="F9" s="44">
        <v>3</v>
      </c>
      <c r="G9" s="34">
        <v>350000</v>
      </c>
      <c r="H9" s="44">
        <v>3</v>
      </c>
      <c r="I9" s="34">
        <v>350000</v>
      </c>
      <c r="J9" s="44">
        <v>3</v>
      </c>
      <c r="K9" s="34">
        <v>350000</v>
      </c>
      <c r="L9" s="45">
        <f>B9+D9+F9+H9+J9</f>
        <v>15</v>
      </c>
      <c r="M9" s="65">
        <f>C9+E9+G9+I9+K9</f>
        <v>1750000</v>
      </c>
    </row>
    <row r="10" spans="1:13" ht="21">
      <c r="A10" s="7" t="s">
        <v>8</v>
      </c>
      <c r="B10" s="44">
        <v>15</v>
      </c>
      <c r="C10" s="34">
        <v>795104</v>
      </c>
      <c r="D10" s="44">
        <v>15</v>
      </c>
      <c r="E10" s="34">
        <v>795104</v>
      </c>
      <c r="F10" s="44">
        <v>15</v>
      </c>
      <c r="G10" s="34">
        <v>795104</v>
      </c>
      <c r="H10" s="44">
        <v>15</v>
      </c>
      <c r="I10" s="34">
        <v>795104</v>
      </c>
      <c r="J10" s="44">
        <v>15</v>
      </c>
      <c r="K10" s="34">
        <v>795104</v>
      </c>
      <c r="L10" s="45">
        <f t="shared" ref="L10:L11" si="0">B10+D10+F10+H10+J10</f>
        <v>75</v>
      </c>
      <c r="M10" s="65">
        <f t="shared" ref="M10:M11" si="1">C10+E10+G10+I10+K10</f>
        <v>3975520</v>
      </c>
    </row>
    <row r="11" spans="1:13" ht="36.75" customHeight="1">
      <c r="A11" s="9" t="s">
        <v>9</v>
      </c>
      <c r="B11" s="44">
        <v>5</v>
      </c>
      <c r="C11" s="34">
        <v>290000</v>
      </c>
      <c r="D11" s="44">
        <v>5</v>
      </c>
      <c r="E11" s="34">
        <v>330000</v>
      </c>
      <c r="F11" s="44">
        <v>5</v>
      </c>
      <c r="G11" s="34">
        <v>330000</v>
      </c>
      <c r="H11" s="44">
        <v>5</v>
      </c>
      <c r="I11" s="34">
        <v>330000</v>
      </c>
      <c r="J11" s="44">
        <v>5</v>
      </c>
      <c r="K11" s="34">
        <v>330000</v>
      </c>
      <c r="L11" s="45">
        <f t="shared" si="0"/>
        <v>25</v>
      </c>
      <c r="M11" s="65">
        <f t="shared" si="1"/>
        <v>1610000</v>
      </c>
    </row>
    <row r="12" spans="1:13" ht="21">
      <c r="A12" s="10" t="s">
        <v>10</v>
      </c>
      <c r="B12" s="48">
        <f t="shared" ref="B12:M12" si="2">SUM(B9:B11)</f>
        <v>23</v>
      </c>
      <c r="C12" s="47">
        <f t="shared" si="2"/>
        <v>1435104</v>
      </c>
      <c r="D12" s="48">
        <f t="shared" si="2"/>
        <v>23</v>
      </c>
      <c r="E12" s="47">
        <f t="shared" si="2"/>
        <v>1475104</v>
      </c>
      <c r="F12" s="48">
        <f t="shared" si="2"/>
        <v>23</v>
      </c>
      <c r="G12" s="47">
        <f t="shared" si="2"/>
        <v>1475104</v>
      </c>
      <c r="H12" s="48">
        <f t="shared" si="2"/>
        <v>23</v>
      </c>
      <c r="I12" s="47">
        <f t="shared" si="2"/>
        <v>1475104</v>
      </c>
      <c r="J12" s="48">
        <f t="shared" si="2"/>
        <v>23</v>
      </c>
      <c r="K12" s="47">
        <f t="shared" si="2"/>
        <v>1475104</v>
      </c>
      <c r="L12" s="48">
        <f t="shared" si="2"/>
        <v>115</v>
      </c>
      <c r="M12" s="47">
        <f t="shared" si="2"/>
        <v>7335520</v>
      </c>
    </row>
    <row r="13" spans="1:13" ht="21">
      <c r="A13" s="8" t="s">
        <v>593</v>
      </c>
      <c r="B13" s="44"/>
      <c r="C13" s="49"/>
      <c r="D13" s="44"/>
      <c r="E13" s="49"/>
      <c r="F13" s="44"/>
      <c r="G13" s="49"/>
      <c r="H13" s="44"/>
      <c r="I13" s="49"/>
      <c r="J13" s="44"/>
      <c r="K13" s="49"/>
      <c r="L13" s="44"/>
      <c r="M13" s="49"/>
    </row>
    <row r="14" spans="1:13" ht="21">
      <c r="A14" s="7" t="s">
        <v>11</v>
      </c>
      <c r="B14" s="44">
        <v>1</v>
      </c>
      <c r="C14" s="34">
        <v>30000</v>
      </c>
      <c r="D14" s="49">
        <v>0</v>
      </c>
      <c r="E14" s="49">
        <v>0</v>
      </c>
      <c r="F14" s="44">
        <v>2</v>
      </c>
      <c r="G14" s="34">
        <v>1030000</v>
      </c>
      <c r="H14" s="49">
        <v>0</v>
      </c>
      <c r="I14" s="49">
        <v>0</v>
      </c>
      <c r="J14" s="44">
        <v>1</v>
      </c>
      <c r="K14" s="34">
        <v>30000</v>
      </c>
      <c r="L14" s="45">
        <f t="shared" ref="L14:L15" si="3">B14+D14+F14+H14+J14</f>
        <v>4</v>
      </c>
      <c r="M14" s="65">
        <f t="shared" ref="M14:M15" si="4">C14+E14+G14+I14+K14</f>
        <v>1090000</v>
      </c>
    </row>
    <row r="15" spans="1:13" ht="21">
      <c r="A15" s="7" t="s">
        <v>12</v>
      </c>
      <c r="B15" s="49">
        <v>0</v>
      </c>
      <c r="C15" s="49">
        <v>0</v>
      </c>
      <c r="D15" s="44">
        <v>1</v>
      </c>
      <c r="E15" s="34">
        <v>30000</v>
      </c>
      <c r="F15" s="49">
        <v>0</v>
      </c>
      <c r="G15" s="49">
        <v>0</v>
      </c>
      <c r="H15" s="44">
        <v>1</v>
      </c>
      <c r="I15" s="34">
        <v>30000</v>
      </c>
      <c r="J15" s="49">
        <v>0</v>
      </c>
      <c r="K15" s="49">
        <v>0</v>
      </c>
      <c r="L15" s="45">
        <f t="shared" si="3"/>
        <v>2</v>
      </c>
      <c r="M15" s="65">
        <f t="shared" si="4"/>
        <v>60000</v>
      </c>
    </row>
    <row r="16" spans="1:13" ht="21">
      <c r="A16" s="10" t="s">
        <v>10</v>
      </c>
      <c r="B16" s="48">
        <f>SUM(B14:B15)</f>
        <v>1</v>
      </c>
      <c r="C16" s="47">
        <f t="shared" ref="C16:M16" si="5">SUM(C14:C15)</f>
        <v>30000</v>
      </c>
      <c r="D16" s="48">
        <f t="shared" si="5"/>
        <v>1</v>
      </c>
      <c r="E16" s="47">
        <f t="shared" si="5"/>
        <v>30000</v>
      </c>
      <c r="F16" s="48">
        <f t="shared" si="5"/>
        <v>2</v>
      </c>
      <c r="G16" s="47">
        <f t="shared" si="5"/>
        <v>1030000</v>
      </c>
      <c r="H16" s="48">
        <f t="shared" si="5"/>
        <v>1</v>
      </c>
      <c r="I16" s="47">
        <f t="shared" si="5"/>
        <v>30000</v>
      </c>
      <c r="J16" s="48">
        <f t="shared" si="5"/>
        <v>1</v>
      </c>
      <c r="K16" s="47">
        <f t="shared" si="5"/>
        <v>30000</v>
      </c>
      <c r="L16" s="48">
        <f t="shared" si="5"/>
        <v>6</v>
      </c>
      <c r="M16" s="47">
        <f t="shared" si="5"/>
        <v>1150000</v>
      </c>
    </row>
    <row r="17" spans="1:13" ht="21">
      <c r="A17" s="8" t="s">
        <v>594</v>
      </c>
      <c r="B17" s="44"/>
      <c r="C17" s="49"/>
      <c r="D17" s="44"/>
      <c r="E17" s="49"/>
      <c r="F17" s="44"/>
      <c r="G17" s="49"/>
      <c r="H17" s="44"/>
      <c r="I17" s="49"/>
      <c r="J17" s="44"/>
      <c r="K17" s="49"/>
      <c r="L17" s="44"/>
      <c r="M17" s="49"/>
    </row>
    <row r="18" spans="1:13" ht="21">
      <c r="A18" s="7" t="s">
        <v>13</v>
      </c>
      <c r="B18" s="44">
        <v>1</v>
      </c>
      <c r="C18" s="34">
        <v>50000</v>
      </c>
      <c r="D18" s="44">
        <v>2</v>
      </c>
      <c r="E18" s="34">
        <v>100000</v>
      </c>
      <c r="F18" s="44">
        <v>1</v>
      </c>
      <c r="G18" s="34">
        <v>50000</v>
      </c>
      <c r="H18" s="44">
        <v>2</v>
      </c>
      <c r="I18" s="34">
        <v>100000</v>
      </c>
      <c r="J18" s="44">
        <v>1</v>
      </c>
      <c r="K18" s="34">
        <v>50000</v>
      </c>
      <c r="L18" s="45">
        <f t="shared" ref="L18:L22" si="6">B18+D18+F18+H18+J18</f>
        <v>7</v>
      </c>
      <c r="M18" s="65">
        <f t="shared" ref="M18:M22" si="7">C18+E18+G18+I18+K18</f>
        <v>350000</v>
      </c>
    </row>
    <row r="19" spans="1:13" ht="37.5">
      <c r="A19" s="9" t="s">
        <v>598</v>
      </c>
      <c r="B19" s="44">
        <v>6</v>
      </c>
      <c r="C19" s="34">
        <v>330000</v>
      </c>
      <c r="D19" s="44">
        <v>6</v>
      </c>
      <c r="E19" s="34">
        <v>330000</v>
      </c>
      <c r="F19" s="44">
        <v>6</v>
      </c>
      <c r="G19" s="34">
        <v>330000</v>
      </c>
      <c r="H19" s="44">
        <v>6</v>
      </c>
      <c r="I19" s="34">
        <v>330000</v>
      </c>
      <c r="J19" s="44">
        <v>6</v>
      </c>
      <c r="K19" s="34">
        <v>330000</v>
      </c>
      <c r="L19" s="45">
        <f t="shared" si="6"/>
        <v>30</v>
      </c>
      <c r="M19" s="65">
        <f t="shared" si="7"/>
        <v>1650000</v>
      </c>
    </row>
    <row r="20" spans="1:13" ht="21">
      <c r="A20" s="7" t="s">
        <v>14</v>
      </c>
      <c r="B20" s="44">
        <v>1</v>
      </c>
      <c r="C20" s="34">
        <v>20000</v>
      </c>
      <c r="D20" s="49">
        <v>0</v>
      </c>
      <c r="E20" s="49">
        <v>0</v>
      </c>
      <c r="F20" s="49">
        <v>1</v>
      </c>
      <c r="G20" s="34">
        <v>20000</v>
      </c>
      <c r="H20" s="49">
        <v>0</v>
      </c>
      <c r="I20" s="49">
        <v>0</v>
      </c>
      <c r="J20" s="44">
        <v>1</v>
      </c>
      <c r="K20" s="34">
        <v>20000</v>
      </c>
      <c r="L20" s="45">
        <f t="shared" si="6"/>
        <v>3</v>
      </c>
      <c r="M20" s="65">
        <f t="shared" si="7"/>
        <v>60000</v>
      </c>
    </row>
    <row r="21" spans="1:13" ht="21">
      <c r="A21" s="7" t="s">
        <v>616</v>
      </c>
      <c r="B21" s="44">
        <v>5</v>
      </c>
      <c r="C21" s="34">
        <v>160000</v>
      </c>
      <c r="D21" s="44">
        <v>6</v>
      </c>
      <c r="E21" s="34">
        <v>190000</v>
      </c>
      <c r="F21" s="44">
        <v>5</v>
      </c>
      <c r="G21" s="34">
        <v>160000</v>
      </c>
      <c r="H21" s="44">
        <v>6</v>
      </c>
      <c r="I21" s="34">
        <v>190000</v>
      </c>
      <c r="J21" s="44">
        <v>5</v>
      </c>
      <c r="K21" s="34">
        <v>160000</v>
      </c>
      <c r="L21" s="45">
        <f t="shared" si="6"/>
        <v>27</v>
      </c>
      <c r="M21" s="65">
        <f t="shared" si="7"/>
        <v>860000</v>
      </c>
    </row>
    <row r="22" spans="1:13" ht="37.5">
      <c r="A22" s="9" t="s">
        <v>617</v>
      </c>
      <c r="B22" s="44">
        <v>7</v>
      </c>
      <c r="C22" s="34">
        <v>780000</v>
      </c>
      <c r="D22" s="44">
        <v>7</v>
      </c>
      <c r="E22" s="34">
        <v>780000</v>
      </c>
      <c r="F22" s="44">
        <v>7</v>
      </c>
      <c r="G22" s="34">
        <v>780000</v>
      </c>
      <c r="H22" s="44">
        <v>7</v>
      </c>
      <c r="I22" s="34">
        <v>780000</v>
      </c>
      <c r="J22" s="44">
        <v>7</v>
      </c>
      <c r="K22" s="34">
        <v>780000</v>
      </c>
      <c r="L22" s="45">
        <f t="shared" si="6"/>
        <v>35</v>
      </c>
      <c r="M22" s="65">
        <f t="shared" si="7"/>
        <v>3900000</v>
      </c>
    </row>
    <row r="23" spans="1:13" ht="21">
      <c r="A23" s="10" t="s">
        <v>10</v>
      </c>
      <c r="B23" s="47">
        <f>SUM(B18:B22)</f>
        <v>20</v>
      </c>
      <c r="C23" s="47">
        <f t="shared" ref="C23:K23" si="8">SUM(C18:C22)</f>
        <v>1340000</v>
      </c>
      <c r="D23" s="47">
        <f t="shared" si="8"/>
        <v>21</v>
      </c>
      <c r="E23" s="47">
        <f t="shared" si="8"/>
        <v>1400000</v>
      </c>
      <c r="F23" s="47">
        <f t="shared" si="8"/>
        <v>20</v>
      </c>
      <c r="G23" s="47">
        <f t="shared" si="8"/>
        <v>1340000</v>
      </c>
      <c r="H23" s="47">
        <f t="shared" si="8"/>
        <v>21</v>
      </c>
      <c r="I23" s="47">
        <f t="shared" si="8"/>
        <v>1400000</v>
      </c>
      <c r="J23" s="47">
        <f t="shared" si="8"/>
        <v>20</v>
      </c>
      <c r="K23" s="47">
        <f t="shared" si="8"/>
        <v>1340000</v>
      </c>
      <c r="L23" s="48">
        <f>SUM(L18:L22)</f>
        <v>102</v>
      </c>
      <c r="M23" s="47">
        <f>SUM(M18:M22)</f>
        <v>6820000</v>
      </c>
    </row>
    <row r="24" spans="1:13" ht="21">
      <c r="A24" s="8" t="s">
        <v>595</v>
      </c>
      <c r="B24" s="44"/>
      <c r="C24" s="49"/>
      <c r="D24" s="44"/>
      <c r="E24" s="49"/>
      <c r="F24" s="44"/>
      <c r="G24" s="49"/>
      <c r="H24" s="44"/>
      <c r="I24" s="49"/>
      <c r="J24" s="44"/>
      <c r="K24" s="49"/>
      <c r="L24" s="44"/>
      <c r="M24" s="49"/>
    </row>
    <row r="25" spans="1:13" ht="21">
      <c r="A25" s="7" t="s">
        <v>16</v>
      </c>
      <c r="B25" s="44">
        <v>2</v>
      </c>
      <c r="C25" s="34">
        <v>100000</v>
      </c>
      <c r="D25" s="49">
        <v>0</v>
      </c>
      <c r="E25" s="49">
        <v>0</v>
      </c>
      <c r="F25" s="49">
        <v>0</v>
      </c>
      <c r="G25" s="49">
        <v>0</v>
      </c>
      <c r="H25" s="49">
        <v>0</v>
      </c>
      <c r="I25" s="49">
        <v>0</v>
      </c>
      <c r="J25" s="49">
        <v>0</v>
      </c>
      <c r="K25" s="49">
        <v>0</v>
      </c>
      <c r="L25" s="45">
        <f t="shared" ref="L25" si="9">B25+D25+F25+H25+J25</f>
        <v>2</v>
      </c>
      <c r="M25" s="65">
        <f t="shared" ref="M25" si="10">C25+E25+G25+I25+K25</f>
        <v>100000</v>
      </c>
    </row>
    <row r="26" spans="1:13" ht="21">
      <c r="A26" s="10" t="s">
        <v>10</v>
      </c>
      <c r="B26" s="48">
        <f t="shared" ref="B26:M26" si="11">SUM(B24:B25)</f>
        <v>2</v>
      </c>
      <c r="C26" s="47">
        <f t="shared" si="11"/>
        <v>100000</v>
      </c>
      <c r="D26" s="48">
        <f t="shared" si="11"/>
        <v>0</v>
      </c>
      <c r="E26" s="47">
        <f t="shared" si="11"/>
        <v>0</v>
      </c>
      <c r="F26" s="48">
        <f t="shared" si="11"/>
        <v>0</v>
      </c>
      <c r="G26" s="47">
        <f t="shared" si="11"/>
        <v>0</v>
      </c>
      <c r="H26" s="48">
        <f t="shared" si="11"/>
        <v>0</v>
      </c>
      <c r="I26" s="47">
        <f t="shared" si="11"/>
        <v>0</v>
      </c>
      <c r="J26" s="48">
        <f t="shared" si="11"/>
        <v>0</v>
      </c>
      <c r="K26" s="47">
        <f t="shared" si="11"/>
        <v>0</v>
      </c>
      <c r="L26" s="48">
        <f t="shared" si="11"/>
        <v>2</v>
      </c>
      <c r="M26" s="47">
        <f t="shared" si="11"/>
        <v>100000</v>
      </c>
    </row>
    <row r="27" spans="1:13" ht="21">
      <c r="A27" s="8" t="s">
        <v>596</v>
      </c>
      <c r="B27" s="44"/>
      <c r="C27" s="49"/>
      <c r="D27" s="44"/>
      <c r="E27" s="49"/>
      <c r="F27" s="44"/>
      <c r="G27" s="49"/>
      <c r="H27" s="44"/>
      <c r="I27" s="49"/>
      <c r="J27" s="44"/>
      <c r="K27" s="49"/>
      <c r="L27" s="44"/>
      <c r="M27" s="49"/>
    </row>
    <row r="28" spans="1:13" ht="21">
      <c r="A28" s="7" t="s">
        <v>19</v>
      </c>
      <c r="B28" s="44">
        <v>7</v>
      </c>
      <c r="C28" s="34">
        <v>580000</v>
      </c>
      <c r="D28" s="49">
        <v>7</v>
      </c>
      <c r="E28" s="49">
        <v>580000</v>
      </c>
      <c r="F28" s="49">
        <v>7</v>
      </c>
      <c r="G28" s="34">
        <v>580000</v>
      </c>
      <c r="H28" s="49">
        <v>8</v>
      </c>
      <c r="I28" s="49">
        <v>880000</v>
      </c>
      <c r="J28" s="44">
        <v>7</v>
      </c>
      <c r="K28" s="34">
        <v>580000</v>
      </c>
      <c r="L28" s="45">
        <f t="shared" ref="L28:L30" si="12">B28+D28+F28+H28+J28</f>
        <v>36</v>
      </c>
      <c r="M28" s="65">
        <f t="shared" ref="M28:M30" si="13">C28+E28+G28+I28+K28</f>
        <v>3200000</v>
      </c>
    </row>
    <row r="29" spans="1:13" ht="21">
      <c r="A29" s="7" t="s">
        <v>20</v>
      </c>
      <c r="B29" s="44">
        <v>1</v>
      </c>
      <c r="C29" s="34">
        <v>10000</v>
      </c>
      <c r="D29" s="49">
        <v>1</v>
      </c>
      <c r="E29" s="49">
        <v>10000</v>
      </c>
      <c r="F29" s="49">
        <v>1</v>
      </c>
      <c r="G29" s="34">
        <v>10000</v>
      </c>
      <c r="H29" s="49">
        <v>1</v>
      </c>
      <c r="I29" s="49">
        <v>10000</v>
      </c>
      <c r="J29" s="44">
        <v>1</v>
      </c>
      <c r="K29" s="34">
        <v>10000</v>
      </c>
      <c r="L29" s="45">
        <f t="shared" si="12"/>
        <v>5</v>
      </c>
      <c r="M29" s="65">
        <f t="shared" si="13"/>
        <v>50000</v>
      </c>
    </row>
    <row r="30" spans="1:13" ht="37.5">
      <c r="A30" s="9" t="s">
        <v>603</v>
      </c>
      <c r="B30" s="44">
        <v>3</v>
      </c>
      <c r="C30" s="34">
        <v>10909300</v>
      </c>
      <c r="D30" s="49">
        <v>3</v>
      </c>
      <c r="E30" s="49">
        <v>10909300</v>
      </c>
      <c r="F30" s="49">
        <v>3</v>
      </c>
      <c r="G30" s="34">
        <v>10909300</v>
      </c>
      <c r="H30" s="49">
        <v>3</v>
      </c>
      <c r="I30" s="49">
        <v>10909300</v>
      </c>
      <c r="J30" s="44">
        <v>3</v>
      </c>
      <c r="K30" s="34">
        <v>10909300</v>
      </c>
      <c r="L30" s="45">
        <f t="shared" si="12"/>
        <v>15</v>
      </c>
      <c r="M30" s="65">
        <f t="shared" si="13"/>
        <v>54546500</v>
      </c>
    </row>
    <row r="31" spans="1:13" ht="21">
      <c r="A31" s="10" t="s">
        <v>10</v>
      </c>
      <c r="B31" s="48">
        <f t="shared" ref="B31:M31" si="14">SUM(B28:B30)</f>
        <v>11</v>
      </c>
      <c r="C31" s="47">
        <f t="shared" si="14"/>
        <v>11499300</v>
      </c>
      <c r="D31" s="48">
        <f t="shared" si="14"/>
        <v>11</v>
      </c>
      <c r="E31" s="47">
        <f t="shared" si="14"/>
        <v>11499300</v>
      </c>
      <c r="F31" s="48">
        <f t="shared" si="14"/>
        <v>11</v>
      </c>
      <c r="G31" s="47">
        <f t="shared" si="14"/>
        <v>11499300</v>
      </c>
      <c r="H31" s="48">
        <f t="shared" si="14"/>
        <v>12</v>
      </c>
      <c r="I31" s="47">
        <f t="shared" si="14"/>
        <v>11799300</v>
      </c>
      <c r="J31" s="48">
        <f t="shared" si="14"/>
        <v>11</v>
      </c>
      <c r="K31" s="47">
        <f t="shared" si="14"/>
        <v>11499300</v>
      </c>
      <c r="L31" s="48">
        <f t="shared" si="14"/>
        <v>56</v>
      </c>
      <c r="M31" s="47">
        <f t="shared" si="14"/>
        <v>57796500</v>
      </c>
    </row>
    <row r="32" spans="1:13" ht="34.5" customHeight="1">
      <c r="A32" s="11" t="s">
        <v>24</v>
      </c>
      <c r="B32" s="50">
        <f>B12+B16+B23+B26+B31</f>
        <v>57</v>
      </c>
      <c r="C32" s="50">
        <f t="shared" ref="C32:M32" si="15">C12+C16+C23+C26+C31</f>
        <v>14404404</v>
      </c>
      <c r="D32" s="50">
        <f t="shared" si="15"/>
        <v>56</v>
      </c>
      <c r="E32" s="50">
        <f t="shared" si="15"/>
        <v>14404404</v>
      </c>
      <c r="F32" s="50">
        <f t="shared" si="15"/>
        <v>56</v>
      </c>
      <c r="G32" s="50">
        <f t="shared" si="15"/>
        <v>15344404</v>
      </c>
      <c r="H32" s="50">
        <f t="shared" si="15"/>
        <v>57</v>
      </c>
      <c r="I32" s="50">
        <f t="shared" si="15"/>
        <v>14704404</v>
      </c>
      <c r="J32" s="50">
        <f t="shared" si="15"/>
        <v>55</v>
      </c>
      <c r="K32" s="50">
        <f t="shared" si="15"/>
        <v>14344404</v>
      </c>
      <c r="L32" s="50">
        <f t="shared" si="15"/>
        <v>281</v>
      </c>
      <c r="M32" s="50">
        <f t="shared" si="15"/>
        <v>73202020</v>
      </c>
    </row>
  </sheetData>
  <mergeCells count="10">
    <mergeCell ref="A1:M1"/>
    <mergeCell ref="A2:M2"/>
    <mergeCell ref="A3:M3"/>
    <mergeCell ref="A5:A7"/>
    <mergeCell ref="B5:C5"/>
    <mergeCell ref="D5:E5"/>
    <mergeCell ref="F5:G5"/>
    <mergeCell ref="H5:I5"/>
    <mergeCell ref="J5:K5"/>
    <mergeCell ref="L5:M5"/>
  </mergeCells>
  <pageMargins left="0.11811023622047245" right="0.11811023622047245" top="1.1417322834645669"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zoomScaleNormal="100" workbookViewId="0">
      <selection activeCell="G6" sqref="G6"/>
    </sheetView>
  </sheetViews>
  <sheetFormatPr defaultRowHeight="15"/>
  <cols>
    <col min="1" max="1" width="25.5703125" style="29" customWidth="1"/>
    <col min="2" max="2" width="6.5703125" style="29" customWidth="1"/>
    <col min="3" max="3" width="12.5703125" style="29" customWidth="1"/>
    <col min="4" max="4" width="6.140625" style="29" customWidth="1"/>
    <col min="5" max="5" width="12.5703125" style="29" customWidth="1"/>
    <col min="6" max="6" width="6.140625" style="29" customWidth="1"/>
    <col min="7" max="7" width="12.5703125" style="29" customWidth="1"/>
    <col min="8" max="8" width="6.28515625" style="29" customWidth="1"/>
    <col min="9" max="9" width="13" style="29" bestFit="1" customWidth="1"/>
    <col min="10" max="10" width="6.28515625" style="29" customWidth="1"/>
    <col min="11" max="11" width="13" style="29" bestFit="1" customWidth="1"/>
    <col min="12" max="12" width="6.42578125" style="29" customWidth="1"/>
    <col min="13" max="13" width="13.7109375" style="29" customWidth="1"/>
    <col min="14" max="16384" width="9.140625" style="29"/>
  </cols>
  <sheetData>
    <row r="1" spans="1:13" ht="23.25">
      <c r="A1" s="66" t="s">
        <v>0</v>
      </c>
      <c r="B1" s="66"/>
      <c r="C1" s="66"/>
      <c r="D1" s="66"/>
      <c r="E1" s="66"/>
      <c r="F1" s="66"/>
      <c r="G1" s="66"/>
      <c r="H1" s="66"/>
      <c r="I1" s="66"/>
      <c r="J1" s="66"/>
      <c r="K1" s="66"/>
      <c r="L1" s="66"/>
      <c r="M1" s="66"/>
    </row>
    <row r="2" spans="1:13" ht="23.25">
      <c r="A2" s="66" t="s">
        <v>584</v>
      </c>
      <c r="B2" s="66"/>
      <c r="C2" s="66"/>
      <c r="D2" s="66"/>
      <c r="E2" s="66"/>
      <c r="F2" s="66"/>
      <c r="G2" s="66"/>
      <c r="H2" s="66"/>
      <c r="I2" s="66"/>
      <c r="J2" s="66"/>
      <c r="K2" s="66"/>
      <c r="L2" s="66"/>
      <c r="M2" s="66"/>
    </row>
    <row r="3" spans="1:13" ht="23.25">
      <c r="A3" s="66" t="s">
        <v>620</v>
      </c>
      <c r="B3" s="66"/>
      <c r="C3" s="66"/>
      <c r="D3" s="66"/>
      <c r="E3" s="66"/>
      <c r="F3" s="66"/>
      <c r="G3" s="66"/>
      <c r="H3" s="66"/>
      <c r="I3" s="66"/>
      <c r="J3" s="66"/>
      <c r="K3" s="66"/>
      <c r="L3" s="66"/>
      <c r="M3" s="66"/>
    </row>
    <row r="4" spans="1:13" ht="21">
      <c r="A4" s="1"/>
      <c r="B4" s="2"/>
      <c r="C4" s="2"/>
      <c r="D4" s="2"/>
      <c r="E4" s="2"/>
      <c r="F4" s="2"/>
      <c r="G4" s="2"/>
      <c r="H4" s="2"/>
      <c r="I4" s="2"/>
      <c r="J4" s="2"/>
      <c r="K4" s="2"/>
      <c r="L4" s="2"/>
      <c r="M4" s="2"/>
    </row>
    <row r="5" spans="1:13" ht="18.75">
      <c r="A5" s="67" t="s">
        <v>2</v>
      </c>
      <c r="B5" s="70" t="s">
        <v>587</v>
      </c>
      <c r="C5" s="71"/>
      <c r="D5" s="72" t="s">
        <v>588</v>
      </c>
      <c r="E5" s="70"/>
      <c r="F5" s="72" t="s">
        <v>589</v>
      </c>
      <c r="G5" s="70"/>
      <c r="H5" s="72" t="s">
        <v>590</v>
      </c>
      <c r="I5" s="70"/>
      <c r="J5" s="72" t="s">
        <v>591</v>
      </c>
      <c r="K5" s="70"/>
      <c r="L5" s="72" t="s">
        <v>3</v>
      </c>
      <c r="M5" s="70"/>
    </row>
    <row r="6" spans="1:13" ht="18.75">
      <c r="A6" s="68"/>
      <c r="B6" s="3" t="s">
        <v>4</v>
      </c>
      <c r="C6" s="4" t="s">
        <v>5</v>
      </c>
      <c r="D6" s="4" t="s">
        <v>4</v>
      </c>
      <c r="E6" s="4" t="s">
        <v>5</v>
      </c>
      <c r="F6" s="4" t="s">
        <v>4</v>
      </c>
      <c r="G6" s="4" t="s">
        <v>5</v>
      </c>
      <c r="H6" s="4" t="s">
        <v>4</v>
      </c>
      <c r="I6" s="4" t="s">
        <v>5</v>
      </c>
      <c r="J6" s="4" t="s">
        <v>4</v>
      </c>
      <c r="K6" s="4" t="s">
        <v>5</v>
      </c>
      <c r="L6" s="4" t="s">
        <v>4</v>
      </c>
      <c r="M6" s="5" t="s">
        <v>5</v>
      </c>
    </row>
    <row r="7" spans="1:13" ht="18.75">
      <c r="A7" s="69"/>
      <c r="B7" s="13" t="s">
        <v>6</v>
      </c>
      <c r="C7" s="12" t="s">
        <v>7</v>
      </c>
      <c r="D7" s="12" t="s">
        <v>6</v>
      </c>
      <c r="E7" s="12" t="s">
        <v>7</v>
      </c>
      <c r="F7" s="12" t="s">
        <v>6</v>
      </c>
      <c r="G7" s="12" t="s">
        <v>7</v>
      </c>
      <c r="H7" s="12" t="s">
        <v>6</v>
      </c>
      <c r="I7" s="12" t="s">
        <v>7</v>
      </c>
      <c r="J7" s="12" t="s">
        <v>6</v>
      </c>
      <c r="K7" s="12" t="s">
        <v>7</v>
      </c>
      <c r="L7" s="12" t="s">
        <v>6</v>
      </c>
      <c r="M7" s="12" t="s">
        <v>7</v>
      </c>
    </row>
    <row r="8" spans="1:13" ht="21">
      <c r="A8" s="8" t="s">
        <v>596</v>
      </c>
      <c r="B8" s="44"/>
      <c r="C8" s="49"/>
      <c r="D8" s="44"/>
      <c r="E8" s="49"/>
      <c r="F8" s="44"/>
      <c r="G8" s="49"/>
      <c r="H8" s="44"/>
      <c r="I8" s="49"/>
      <c r="J8" s="44"/>
      <c r="K8" s="49"/>
      <c r="L8" s="44"/>
      <c r="M8" s="49"/>
    </row>
    <row r="9" spans="1:13" ht="21">
      <c r="A9" s="7" t="s">
        <v>19</v>
      </c>
      <c r="B9" s="44">
        <v>2</v>
      </c>
      <c r="C9" s="34">
        <v>60000</v>
      </c>
      <c r="D9" s="49">
        <v>2</v>
      </c>
      <c r="E9" s="49">
        <v>60000</v>
      </c>
      <c r="F9" s="49">
        <v>2</v>
      </c>
      <c r="G9" s="34">
        <v>60000</v>
      </c>
      <c r="H9" s="49">
        <v>2</v>
      </c>
      <c r="I9" s="49">
        <v>60000</v>
      </c>
      <c r="J9" s="44">
        <v>2</v>
      </c>
      <c r="K9" s="34">
        <v>60000</v>
      </c>
      <c r="L9" s="44"/>
      <c r="M9" s="46"/>
    </row>
    <row r="10" spans="1:13" ht="21">
      <c r="A10" s="10" t="s">
        <v>10</v>
      </c>
      <c r="B10" s="48">
        <f t="shared" ref="B10:M10" si="0">SUM(B9:B9)</f>
        <v>2</v>
      </c>
      <c r="C10" s="47">
        <f t="shared" si="0"/>
        <v>60000</v>
      </c>
      <c r="D10" s="48">
        <f t="shared" si="0"/>
        <v>2</v>
      </c>
      <c r="E10" s="47">
        <f t="shared" si="0"/>
        <v>60000</v>
      </c>
      <c r="F10" s="48">
        <f t="shared" si="0"/>
        <v>2</v>
      </c>
      <c r="G10" s="47">
        <f t="shared" si="0"/>
        <v>60000</v>
      </c>
      <c r="H10" s="48">
        <f t="shared" si="0"/>
        <v>2</v>
      </c>
      <c r="I10" s="47">
        <f t="shared" si="0"/>
        <v>60000</v>
      </c>
      <c r="J10" s="48">
        <f t="shared" si="0"/>
        <v>2</v>
      </c>
      <c r="K10" s="47">
        <f t="shared" si="0"/>
        <v>60000</v>
      </c>
      <c r="L10" s="48">
        <f t="shared" si="0"/>
        <v>0</v>
      </c>
      <c r="M10" s="47">
        <f t="shared" si="0"/>
        <v>0</v>
      </c>
    </row>
  </sheetData>
  <mergeCells count="10">
    <mergeCell ref="A1:M1"/>
    <mergeCell ref="A2:M2"/>
    <mergeCell ref="A3:M3"/>
    <mergeCell ref="A5:A7"/>
    <mergeCell ref="B5:C5"/>
    <mergeCell ref="D5:E5"/>
    <mergeCell ref="F5:G5"/>
    <mergeCell ref="H5:I5"/>
    <mergeCell ref="J5:K5"/>
    <mergeCell ref="L5:M5"/>
  </mergeCells>
  <pageMargins left="0.11811023622047245" right="0.11811023622047245" top="1.1417322834645669"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Normal="100" workbookViewId="0">
      <selection activeCell="G6" sqref="G6"/>
    </sheetView>
  </sheetViews>
  <sheetFormatPr defaultRowHeight="15"/>
  <cols>
    <col min="1" max="1" width="25.5703125" style="29" customWidth="1"/>
    <col min="2" max="2" width="6.5703125" style="29" customWidth="1"/>
    <col min="3" max="3" width="13.140625" style="29" customWidth="1"/>
    <col min="4" max="4" width="6.140625" style="29" customWidth="1"/>
    <col min="5" max="5" width="13" style="29" customWidth="1"/>
    <col min="6" max="6" width="6.140625" style="29" customWidth="1"/>
    <col min="7" max="7" width="13.7109375" style="29" customWidth="1"/>
    <col min="8" max="8" width="6.28515625" style="29" customWidth="1"/>
    <col min="9" max="9" width="12.85546875" style="29" customWidth="1"/>
    <col min="10" max="10" width="6.28515625" style="29" customWidth="1"/>
    <col min="11" max="11" width="13" style="29" customWidth="1"/>
    <col min="12" max="12" width="6.42578125" style="29" customWidth="1"/>
    <col min="13" max="13" width="14" style="29" customWidth="1"/>
    <col min="14" max="16384" width="9.140625" style="29"/>
  </cols>
  <sheetData>
    <row r="1" spans="1:13" ht="23.25">
      <c r="A1" s="66" t="s">
        <v>0</v>
      </c>
      <c r="B1" s="66"/>
      <c r="C1" s="66"/>
      <c r="D1" s="66"/>
      <c r="E1" s="66"/>
      <c r="F1" s="66"/>
      <c r="G1" s="66"/>
      <c r="H1" s="66"/>
      <c r="I1" s="66"/>
      <c r="J1" s="66"/>
      <c r="K1" s="66"/>
      <c r="L1" s="66"/>
      <c r="M1" s="66"/>
    </row>
    <row r="2" spans="1:13" ht="23.25">
      <c r="A2" s="66" t="s">
        <v>584</v>
      </c>
      <c r="B2" s="66"/>
      <c r="C2" s="66"/>
      <c r="D2" s="66"/>
      <c r="E2" s="66"/>
      <c r="F2" s="66"/>
      <c r="G2" s="66"/>
      <c r="H2" s="66"/>
      <c r="I2" s="66"/>
      <c r="J2" s="66"/>
      <c r="K2" s="66"/>
      <c r="L2" s="66"/>
      <c r="M2" s="66"/>
    </row>
    <row r="3" spans="1:13" ht="23.25">
      <c r="A3" s="66" t="s">
        <v>626</v>
      </c>
      <c r="B3" s="66"/>
      <c r="C3" s="66"/>
      <c r="D3" s="66"/>
      <c r="E3" s="66"/>
      <c r="F3" s="66"/>
      <c r="G3" s="66"/>
      <c r="H3" s="66"/>
      <c r="I3" s="66"/>
      <c r="J3" s="66"/>
      <c r="K3" s="66"/>
      <c r="L3" s="66"/>
      <c r="M3" s="66"/>
    </row>
    <row r="4" spans="1:13" ht="21">
      <c r="A4" s="1"/>
      <c r="B4" s="2"/>
      <c r="C4" s="2"/>
      <c r="D4" s="2"/>
      <c r="E4" s="2"/>
      <c r="F4" s="2"/>
      <c r="G4" s="2"/>
      <c r="H4" s="2"/>
      <c r="I4" s="2"/>
      <c r="J4" s="2"/>
      <c r="K4" s="2"/>
      <c r="L4" s="2"/>
      <c r="M4" s="2"/>
    </row>
    <row r="5" spans="1:13" ht="18.75">
      <c r="A5" s="67" t="s">
        <v>2</v>
      </c>
      <c r="B5" s="70" t="s">
        <v>587</v>
      </c>
      <c r="C5" s="71"/>
      <c r="D5" s="72" t="s">
        <v>588</v>
      </c>
      <c r="E5" s="70"/>
      <c r="F5" s="72" t="s">
        <v>589</v>
      </c>
      <c r="G5" s="70"/>
      <c r="H5" s="72" t="s">
        <v>590</v>
      </c>
      <c r="I5" s="70"/>
      <c r="J5" s="72" t="s">
        <v>591</v>
      </c>
      <c r="K5" s="70"/>
      <c r="L5" s="72" t="s">
        <v>3</v>
      </c>
      <c r="M5" s="70"/>
    </row>
    <row r="6" spans="1:13" ht="18.75">
      <c r="A6" s="68"/>
      <c r="B6" s="3" t="s">
        <v>4</v>
      </c>
      <c r="C6" s="4" t="s">
        <v>5</v>
      </c>
      <c r="D6" s="4" t="s">
        <v>4</v>
      </c>
      <c r="E6" s="4" t="s">
        <v>5</v>
      </c>
      <c r="F6" s="4" t="s">
        <v>4</v>
      </c>
      <c r="G6" s="4" t="s">
        <v>5</v>
      </c>
      <c r="H6" s="4" t="s">
        <v>4</v>
      </c>
      <c r="I6" s="4" t="s">
        <v>5</v>
      </c>
      <c r="J6" s="4" t="s">
        <v>4</v>
      </c>
      <c r="K6" s="4" t="s">
        <v>5</v>
      </c>
      <c r="L6" s="4" t="s">
        <v>4</v>
      </c>
      <c r="M6" s="5" t="s">
        <v>5</v>
      </c>
    </row>
    <row r="7" spans="1:13" ht="18.75">
      <c r="A7" s="69"/>
      <c r="B7" s="13" t="s">
        <v>6</v>
      </c>
      <c r="C7" s="12" t="s">
        <v>7</v>
      </c>
      <c r="D7" s="12" t="s">
        <v>6</v>
      </c>
      <c r="E7" s="12" t="s">
        <v>7</v>
      </c>
      <c r="F7" s="12" t="s">
        <v>6</v>
      </c>
      <c r="G7" s="12" t="s">
        <v>7</v>
      </c>
      <c r="H7" s="12" t="s">
        <v>6</v>
      </c>
      <c r="I7" s="12" t="s">
        <v>7</v>
      </c>
      <c r="J7" s="12" t="s">
        <v>6</v>
      </c>
      <c r="K7" s="12" t="s">
        <v>7</v>
      </c>
      <c r="L7" s="12" t="s">
        <v>6</v>
      </c>
      <c r="M7" s="12" t="s">
        <v>7</v>
      </c>
    </row>
    <row r="8" spans="1:13" ht="18.75">
      <c r="A8" s="8" t="s">
        <v>594</v>
      </c>
      <c r="B8" s="42"/>
      <c r="C8" s="43"/>
      <c r="D8" s="42"/>
      <c r="E8" s="43"/>
      <c r="F8" s="42"/>
      <c r="G8" s="43"/>
      <c r="H8" s="42"/>
      <c r="I8" s="43"/>
      <c r="J8" s="42"/>
      <c r="K8" s="43"/>
      <c r="L8" s="42"/>
      <c r="M8" s="43"/>
    </row>
    <row r="9" spans="1:13" ht="21">
      <c r="A9" s="7" t="s">
        <v>618</v>
      </c>
      <c r="B9" s="44">
        <v>1</v>
      </c>
      <c r="C9" s="34">
        <v>250000</v>
      </c>
      <c r="D9" s="44">
        <v>1</v>
      </c>
      <c r="E9" s="34">
        <v>250000</v>
      </c>
      <c r="F9" s="44">
        <v>1</v>
      </c>
      <c r="G9" s="34">
        <v>250000</v>
      </c>
      <c r="H9" s="44">
        <v>1</v>
      </c>
      <c r="I9" s="34">
        <v>250000</v>
      </c>
      <c r="J9" s="44">
        <v>1</v>
      </c>
      <c r="K9" s="34">
        <v>250000</v>
      </c>
      <c r="L9" s="45">
        <f t="shared" ref="L9:L10" si="0">B9+D9+F9+H9+J9</f>
        <v>5</v>
      </c>
      <c r="M9" s="64">
        <f t="shared" ref="M9:M10" si="1">C9+E9+G9+I9+K9</f>
        <v>1250000</v>
      </c>
    </row>
    <row r="10" spans="1:13" ht="21">
      <c r="A10" s="7" t="s">
        <v>619</v>
      </c>
      <c r="B10" s="44">
        <v>1</v>
      </c>
      <c r="C10" s="34">
        <v>50000</v>
      </c>
      <c r="D10" s="44">
        <v>1</v>
      </c>
      <c r="E10" s="34">
        <v>50000</v>
      </c>
      <c r="F10" s="44">
        <v>1</v>
      </c>
      <c r="G10" s="34">
        <v>50000</v>
      </c>
      <c r="H10" s="44">
        <v>1</v>
      </c>
      <c r="I10" s="34">
        <v>50000</v>
      </c>
      <c r="J10" s="44">
        <v>1</v>
      </c>
      <c r="K10" s="34">
        <v>50000</v>
      </c>
      <c r="L10" s="45">
        <f t="shared" si="0"/>
        <v>5</v>
      </c>
      <c r="M10" s="64">
        <f t="shared" si="1"/>
        <v>250000</v>
      </c>
    </row>
    <row r="11" spans="1:13" ht="21">
      <c r="A11" s="10" t="s">
        <v>10</v>
      </c>
      <c r="B11" s="48">
        <f t="shared" ref="B11:M11" si="2">SUM(B9:B10)</f>
        <v>2</v>
      </c>
      <c r="C11" s="47">
        <f t="shared" si="2"/>
        <v>300000</v>
      </c>
      <c r="D11" s="48">
        <f t="shared" si="2"/>
        <v>2</v>
      </c>
      <c r="E11" s="47">
        <f t="shared" si="2"/>
        <v>300000</v>
      </c>
      <c r="F11" s="48">
        <f t="shared" si="2"/>
        <v>2</v>
      </c>
      <c r="G11" s="47">
        <f t="shared" si="2"/>
        <v>300000</v>
      </c>
      <c r="H11" s="48">
        <f t="shared" si="2"/>
        <v>2</v>
      </c>
      <c r="I11" s="47">
        <f t="shared" si="2"/>
        <v>300000</v>
      </c>
      <c r="J11" s="48">
        <f t="shared" si="2"/>
        <v>2</v>
      </c>
      <c r="K11" s="47">
        <f t="shared" si="2"/>
        <v>300000</v>
      </c>
      <c r="L11" s="48">
        <f t="shared" si="2"/>
        <v>10</v>
      </c>
      <c r="M11" s="47">
        <f t="shared" si="2"/>
        <v>1500000</v>
      </c>
    </row>
    <row r="12" spans="1:13" ht="21">
      <c r="A12" s="8" t="s">
        <v>595</v>
      </c>
      <c r="B12" s="44"/>
      <c r="C12" s="49"/>
      <c r="D12" s="44"/>
      <c r="E12" s="49"/>
      <c r="F12" s="44"/>
      <c r="G12" s="49"/>
      <c r="H12" s="44"/>
      <c r="I12" s="49"/>
      <c r="J12" s="44"/>
      <c r="K12" s="49"/>
      <c r="L12" s="44"/>
      <c r="M12" s="49"/>
    </row>
    <row r="13" spans="1:13" ht="21">
      <c r="A13" s="7" t="s">
        <v>623</v>
      </c>
      <c r="B13" s="44">
        <v>2</v>
      </c>
      <c r="C13" s="34">
        <v>500000</v>
      </c>
      <c r="D13" s="44">
        <v>2</v>
      </c>
      <c r="E13" s="34">
        <v>500000</v>
      </c>
      <c r="F13" s="44">
        <v>2</v>
      </c>
      <c r="G13" s="34">
        <v>500000</v>
      </c>
      <c r="H13" s="44">
        <v>2</v>
      </c>
      <c r="I13" s="34">
        <v>500000</v>
      </c>
      <c r="J13" s="44">
        <v>2</v>
      </c>
      <c r="K13" s="34">
        <v>500000</v>
      </c>
      <c r="L13" s="45">
        <f t="shared" ref="L13:L14" si="3">B13+D13+F13+H13+J13</f>
        <v>10</v>
      </c>
      <c r="M13" s="64">
        <f t="shared" ref="M13:M14" si="4">C13+E13+G13+I13+K13</f>
        <v>2500000</v>
      </c>
    </row>
    <row r="14" spans="1:13" ht="21">
      <c r="A14" s="7" t="s">
        <v>624</v>
      </c>
      <c r="B14" s="44">
        <v>1</v>
      </c>
      <c r="C14" s="34">
        <v>500000</v>
      </c>
      <c r="D14" s="44">
        <v>1</v>
      </c>
      <c r="E14" s="34">
        <v>500000</v>
      </c>
      <c r="F14" s="44">
        <v>1</v>
      </c>
      <c r="G14" s="34">
        <v>500000</v>
      </c>
      <c r="H14" s="44">
        <v>1</v>
      </c>
      <c r="I14" s="34">
        <v>500000</v>
      </c>
      <c r="J14" s="44">
        <v>1</v>
      </c>
      <c r="K14" s="34">
        <v>500000</v>
      </c>
      <c r="L14" s="45">
        <f t="shared" si="3"/>
        <v>5</v>
      </c>
      <c r="M14" s="64">
        <f t="shared" si="4"/>
        <v>2500000</v>
      </c>
    </row>
    <row r="15" spans="1:13" ht="21">
      <c r="A15" s="10" t="s">
        <v>10</v>
      </c>
      <c r="B15" s="48">
        <f>SUM(B12:B14)</f>
        <v>3</v>
      </c>
      <c r="C15" s="47">
        <f t="shared" ref="C15:K15" si="5">SUM(C12:C14)</f>
        <v>1000000</v>
      </c>
      <c r="D15" s="47">
        <f t="shared" si="5"/>
        <v>3</v>
      </c>
      <c r="E15" s="47">
        <f t="shared" si="5"/>
        <v>1000000</v>
      </c>
      <c r="F15" s="47">
        <f t="shared" si="5"/>
        <v>3</v>
      </c>
      <c r="G15" s="47">
        <f t="shared" si="5"/>
        <v>1000000</v>
      </c>
      <c r="H15" s="47">
        <f t="shared" si="5"/>
        <v>3</v>
      </c>
      <c r="I15" s="47">
        <f t="shared" si="5"/>
        <v>1000000</v>
      </c>
      <c r="J15" s="47">
        <f t="shared" si="5"/>
        <v>3</v>
      </c>
      <c r="K15" s="47">
        <f t="shared" si="5"/>
        <v>1000000</v>
      </c>
      <c r="L15" s="48">
        <f>SUM(L12:L14)</f>
        <v>15</v>
      </c>
      <c r="M15" s="47">
        <f>SUM(M12:M14)</f>
        <v>5000000</v>
      </c>
    </row>
    <row r="16" spans="1:13" ht="21">
      <c r="A16" s="8" t="s">
        <v>597</v>
      </c>
      <c r="B16" s="44"/>
      <c r="C16" s="49"/>
      <c r="D16" s="44"/>
      <c r="E16" s="49"/>
      <c r="F16" s="44"/>
      <c r="G16" s="49"/>
      <c r="H16" s="44"/>
      <c r="I16" s="49"/>
      <c r="J16" s="44"/>
      <c r="K16" s="49"/>
      <c r="L16" s="44"/>
      <c r="M16" s="49"/>
    </row>
    <row r="17" spans="1:13" ht="21">
      <c r="A17" s="7" t="s">
        <v>22</v>
      </c>
      <c r="B17" s="44">
        <v>2</v>
      </c>
      <c r="C17" s="34">
        <v>1407000</v>
      </c>
      <c r="D17" s="49">
        <v>2</v>
      </c>
      <c r="E17" s="34">
        <v>1407000</v>
      </c>
      <c r="F17" s="44">
        <v>2</v>
      </c>
      <c r="G17" s="34">
        <v>1407000</v>
      </c>
      <c r="H17" s="49">
        <v>2</v>
      </c>
      <c r="I17" s="34">
        <v>1407000</v>
      </c>
      <c r="J17" s="44">
        <v>2</v>
      </c>
      <c r="K17" s="34">
        <v>1407000</v>
      </c>
      <c r="L17" s="45">
        <f t="shared" ref="L17:M17" si="6">B17+D17+F17+H17+J17</f>
        <v>10</v>
      </c>
      <c r="M17" s="64">
        <f t="shared" si="6"/>
        <v>7035000</v>
      </c>
    </row>
    <row r="18" spans="1:13" ht="21">
      <c r="A18" s="7" t="s">
        <v>23</v>
      </c>
      <c r="B18" s="44">
        <v>22</v>
      </c>
      <c r="C18" s="34">
        <v>18520000</v>
      </c>
      <c r="D18" s="49">
        <v>22</v>
      </c>
      <c r="E18" s="34">
        <v>19020000</v>
      </c>
      <c r="F18" s="44">
        <v>22</v>
      </c>
      <c r="G18" s="34">
        <v>19020000</v>
      </c>
      <c r="H18" s="49">
        <v>22</v>
      </c>
      <c r="I18" s="34">
        <v>19020000</v>
      </c>
      <c r="J18" s="44">
        <v>22</v>
      </c>
      <c r="K18" s="34">
        <v>19020000</v>
      </c>
      <c r="L18" s="45">
        <f t="shared" ref="L17:M19" si="7">B18+D18+F18+H18+J18</f>
        <v>110</v>
      </c>
      <c r="M18" s="64">
        <f t="shared" si="7"/>
        <v>94600000</v>
      </c>
    </row>
    <row r="19" spans="1:13" ht="21">
      <c r="A19" s="9" t="s">
        <v>604</v>
      </c>
      <c r="B19" s="44">
        <v>1</v>
      </c>
      <c r="C19" s="34">
        <v>168000</v>
      </c>
      <c r="D19" s="49">
        <v>1</v>
      </c>
      <c r="E19" s="34">
        <v>168000</v>
      </c>
      <c r="F19" s="44">
        <v>1</v>
      </c>
      <c r="G19" s="34">
        <v>168000</v>
      </c>
      <c r="H19" s="49">
        <v>1</v>
      </c>
      <c r="I19" s="34">
        <v>168000</v>
      </c>
      <c r="J19" s="44">
        <v>1</v>
      </c>
      <c r="K19" s="34">
        <v>168000</v>
      </c>
      <c r="L19" s="45">
        <f t="shared" si="7"/>
        <v>5</v>
      </c>
      <c r="M19" s="64">
        <f t="shared" si="7"/>
        <v>840000</v>
      </c>
    </row>
    <row r="20" spans="1:13" ht="21">
      <c r="A20" s="10" t="s">
        <v>10</v>
      </c>
      <c r="B20" s="47">
        <f>SUM(B17:B19)</f>
        <v>25</v>
      </c>
      <c r="C20" s="47">
        <f t="shared" ref="C20:M20" si="8">SUM(C17:C19)</f>
        <v>20095000</v>
      </c>
      <c r="D20" s="47">
        <f t="shared" si="8"/>
        <v>25</v>
      </c>
      <c r="E20" s="47">
        <f t="shared" si="8"/>
        <v>20595000</v>
      </c>
      <c r="F20" s="47">
        <f t="shared" si="8"/>
        <v>25</v>
      </c>
      <c r="G20" s="47">
        <f t="shared" si="8"/>
        <v>20595000</v>
      </c>
      <c r="H20" s="47">
        <f t="shared" si="8"/>
        <v>25</v>
      </c>
      <c r="I20" s="47">
        <f t="shared" si="8"/>
        <v>20595000</v>
      </c>
      <c r="J20" s="47">
        <f t="shared" si="8"/>
        <v>25</v>
      </c>
      <c r="K20" s="47">
        <f t="shared" si="8"/>
        <v>20595000</v>
      </c>
      <c r="L20" s="47">
        <f t="shared" si="8"/>
        <v>125</v>
      </c>
      <c r="M20" s="47">
        <f t="shared" si="8"/>
        <v>102475000</v>
      </c>
    </row>
    <row r="21" spans="1:13" ht="34.5" customHeight="1">
      <c r="A21" s="11" t="s">
        <v>24</v>
      </c>
      <c r="B21" s="50">
        <f>B11+B15+B20</f>
        <v>30</v>
      </c>
      <c r="C21" s="50">
        <f t="shared" ref="C21:M21" si="9">C11+C15+C20</f>
        <v>21395000</v>
      </c>
      <c r="D21" s="50">
        <f t="shared" si="9"/>
        <v>30</v>
      </c>
      <c r="E21" s="50">
        <f t="shared" si="9"/>
        <v>21895000</v>
      </c>
      <c r="F21" s="50">
        <f t="shared" si="9"/>
        <v>30</v>
      </c>
      <c r="G21" s="50">
        <f t="shared" si="9"/>
        <v>21895000</v>
      </c>
      <c r="H21" s="50">
        <f t="shared" si="9"/>
        <v>30</v>
      </c>
      <c r="I21" s="50">
        <f t="shared" si="9"/>
        <v>21895000</v>
      </c>
      <c r="J21" s="50">
        <f t="shared" si="9"/>
        <v>30</v>
      </c>
      <c r="K21" s="50">
        <f t="shared" si="9"/>
        <v>21895000</v>
      </c>
      <c r="L21" s="50">
        <f t="shared" si="9"/>
        <v>150</v>
      </c>
      <c r="M21" s="50">
        <f t="shared" si="9"/>
        <v>108975000</v>
      </c>
    </row>
    <row r="22" spans="1:13" ht="21">
      <c r="A22" s="44" t="s">
        <v>26</v>
      </c>
      <c r="B22" s="42"/>
      <c r="C22" s="42"/>
      <c r="D22" s="42"/>
      <c r="E22" s="42"/>
      <c r="F22" s="42"/>
      <c r="G22" s="42"/>
      <c r="H22" s="42"/>
      <c r="I22" s="42"/>
      <c r="J22" s="42"/>
      <c r="K22" s="42"/>
      <c r="L22" s="42"/>
      <c r="M22" s="42"/>
    </row>
    <row r="23" spans="1:13" ht="18.75">
      <c r="A23" s="8" t="s">
        <v>21</v>
      </c>
      <c r="B23" s="42"/>
      <c r="C23" s="42"/>
      <c r="D23" s="42"/>
      <c r="E23" s="42"/>
      <c r="F23" s="42"/>
      <c r="G23" s="42"/>
      <c r="H23" s="42"/>
      <c r="I23" s="42"/>
      <c r="J23" s="42"/>
      <c r="K23" s="42"/>
      <c r="L23" s="42"/>
      <c r="M23" s="42"/>
    </row>
    <row r="24" spans="1:13" ht="21">
      <c r="A24" s="7" t="s">
        <v>25</v>
      </c>
      <c r="B24" s="44">
        <v>4</v>
      </c>
      <c r="C24" s="34">
        <v>14945500</v>
      </c>
      <c r="D24" s="44">
        <v>4</v>
      </c>
      <c r="E24" s="34">
        <v>14945500</v>
      </c>
      <c r="F24" s="44">
        <v>4</v>
      </c>
      <c r="G24" s="34">
        <v>14945500</v>
      </c>
      <c r="H24" s="44">
        <v>4</v>
      </c>
      <c r="I24" s="34">
        <v>14945500</v>
      </c>
      <c r="J24" s="44">
        <v>4</v>
      </c>
      <c r="K24" s="34">
        <v>14945500</v>
      </c>
      <c r="L24" s="45">
        <f t="shared" ref="L24:M24" si="10">B24+D24+F24+H24+J24</f>
        <v>20</v>
      </c>
      <c r="M24" s="64">
        <f t="shared" si="10"/>
        <v>74727500</v>
      </c>
    </row>
    <row r="25" spans="1:13" s="14" customFormat="1" ht="21">
      <c r="A25" s="99" t="s">
        <v>10</v>
      </c>
      <c r="B25" s="48">
        <f>SUM(B23:B24)</f>
        <v>4</v>
      </c>
      <c r="C25" s="47">
        <f t="shared" ref="C25:M25" si="11">SUM(C23:C24)</f>
        <v>14945500</v>
      </c>
      <c r="D25" s="48">
        <f t="shared" si="11"/>
        <v>4</v>
      </c>
      <c r="E25" s="47">
        <f t="shared" si="11"/>
        <v>14945500</v>
      </c>
      <c r="F25" s="48">
        <f t="shared" si="11"/>
        <v>4</v>
      </c>
      <c r="G25" s="47">
        <f t="shared" si="11"/>
        <v>14945500</v>
      </c>
      <c r="H25" s="48">
        <f t="shared" si="11"/>
        <v>4</v>
      </c>
      <c r="I25" s="47">
        <f t="shared" si="11"/>
        <v>14945500</v>
      </c>
      <c r="J25" s="48">
        <f t="shared" si="11"/>
        <v>4</v>
      </c>
      <c r="K25" s="47">
        <f t="shared" si="11"/>
        <v>14945500</v>
      </c>
      <c r="L25" s="48">
        <f t="shared" si="11"/>
        <v>20</v>
      </c>
      <c r="M25" s="47">
        <f t="shared" si="11"/>
        <v>74727500</v>
      </c>
    </row>
  </sheetData>
  <mergeCells count="10">
    <mergeCell ref="A1:M1"/>
    <mergeCell ref="A2:M2"/>
    <mergeCell ref="A3:M3"/>
    <mergeCell ref="A5:A7"/>
    <mergeCell ref="B5:C5"/>
    <mergeCell ref="D5:E5"/>
    <mergeCell ref="F5:G5"/>
    <mergeCell ref="H5:I5"/>
    <mergeCell ref="J5:K5"/>
    <mergeCell ref="L5:M5"/>
  </mergeCells>
  <pageMargins left="0.11811023622047245" right="0.11811023622047245" top="1.1417322834645669" bottom="0.74803149606299213" header="0.31496062992125984" footer="0.31496062992125984"/>
  <pageSetup paperSize="9" orientation="landscape" r:id="rId1"/>
  <rowBreaks count="1" manualBreakCount="1">
    <brk id="1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zoomScaleNormal="100" workbookViewId="0">
      <selection activeCell="G6" sqref="G6"/>
    </sheetView>
  </sheetViews>
  <sheetFormatPr defaultRowHeight="15"/>
  <cols>
    <col min="1" max="1" width="25.5703125" style="29" customWidth="1"/>
    <col min="2" max="2" width="6.5703125" style="29" customWidth="1"/>
    <col min="3" max="3" width="12.5703125" style="29" customWidth="1"/>
    <col min="4" max="4" width="6.140625" style="29" customWidth="1"/>
    <col min="5" max="5" width="12.5703125" style="29" customWidth="1"/>
    <col min="6" max="6" width="6.140625" style="29" customWidth="1"/>
    <col min="7" max="7" width="12.5703125" style="29" customWidth="1"/>
    <col min="8" max="8" width="6.28515625" style="29" customWidth="1"/>
    <col min="9" max="9" width="13" style="29" bestFit="1" customWidth="1"/>
    <col min="10" max="10" width="6.28515625" style="29" customWidth="1"/>
    <col min="11" max="11" width="13" style="29" bestFit="1" customWidth="1"/>
    <col min="12" max="12" width="6.42578125" style="29" customWidth="1"/>
    <col min="13" max="13" width="13.7109375" style="29" customWidth="1"/>
    <col min="14" max="16384" width="9.140625" style="29"/>
  </cols>
  <sheetData>
    <row r="1" spans="1:14" ht="23.25">
      <c r="A1" s="66" t="s">
        <v>0</v>
      </c>
      <c r="B1" s="66"/>
      <c r="C1" s="66"/>
      <c r="D1" s="66"/>
      <c r="E1" s="66"/>
      <c r="F1" s="66"/>
      <c r="G1" s="66"/>
      <c r="H1" s="66"/>
      <c r="I1" s="66"/>
      <c r="J1" s="66"/>
      <c r="K1" s="66"/>
      <c r="L1" s="66"/>
      <c r="M1" s="66"/>
    </row>
    <row r="2" spans="1:14" ht="23.25">
      <c r="A2" s="66" t="s">
        <v>584</v>
      </c>
      <c r="B2" s="66"/>
      <c r="C2" s="66"/>
      <c r="D2" s="66"/>
      <c r="E2" s="66"/>
      <c r="F2" s="66"/>
      <c r="G2" s="66"/>
      <c r="H2" s="66"/>
      <c r="I2" s="66"/>
      <c r="J2" s="66"/>
      <c r="K2" s="66"/>
      <c r="L2" s="66"/>
      <c r="M2" s="66"/>
    </row>
    <row r="3" spans="1:14" ht="23.25">
      <c r="A3" s="66" t="s">
        <v>625</v>
      </c>
      <c r="B3" s="66"/>
      <c r="C3" s="66"/>
      <c r="D3" s="66"/>
      <c r="E3" s="66"/>
      <c r="F3" s="66"/>
      <c r="G3" s="66"/>
      <c r="H3" s="66"/>
      <c r="I3" s="66"/>
      <c r="J3" s="66"/>
      <c r="K3" s="66"/>
      <c r="L3" s="66"/>
      <c r="M3" s="66"/>
    </row>
    <row r="4" spans="1:14" ht="21">
      <c r="A4" s="1"/>
      <c r="B4" s="2"/>
      <c r="C4" s="2"/>
      <c r="D4" s="2"/>
      <c r="E4" s="2"/>
      <c r="F4" s="2"/>
      <c r="G4" s="2"/>
      <c r="H4" s="2"/>
      <c r="I4" s="2"/>
      <c r="J4" s="2"/>
      <c r="K4" s="2"/>
      <c r="L4" s="2"/>
      <c r="M4" s="2"/>
    </row>
    <row r="5" spans="1:14" ht="18.75">
      <c r="A5" s="67" t="s">
        <v>2</v>
      </c>
      <c r="B5" s="70" t="s">
        <v>587</v>
      </c>
      <c r="C5" s="71"/>
      <c r="D5" s="72" t="s">
        <v>588</v>
      </c>
      <c r="E5" s="70"/>
      <c r="F5" s="72" t="s">
        <v>589</v>
      </c>
      <c r="G5" s="70"/>
      <c r="H5" s="72" t="s">
        <v>590</v>
      </c>
      <c r="I5" s="70"/>
      <c r="J5" s="72" t="s">
        <v>591</v>
      </c>
      <c r="K5" s="70"/>
      <c r="L5" s="72" t="s">
        <v>3</v>
      </c>
      <c r="M5" s="70"/>
    </row>
    <row r="6" spans="1:14" ht="18.75">
      <c r="A6" s="68"/>
      <c r="B6" s="3" t="s">
        <v>4</v>
      </c>
      <c r="C6" s="4" t="s">
        <v>5</v>
      </c>
      <c r="D6" s="4" t="s">
        <v>4</v>
      </c>
      <c r="E6" s="4" t="s">
        <v>5</v>
      </c>
      <c r="F6" s="4" t="s">
        <v>4</v>
      </c>
      <c r="G6" s="4" t="s">
        <v>5</v>
      </c>
      <c r="H6" s="4" t="s">
        <v>4</v>
      </c>
      <c r="I6" s="4" t="s">
        <v>5</v>
      </c>
      <c r="J6" s="4" t="s">
        <v>4</v>
      </c>
      <c r="K6" s="4" t="s">
        <v>5</v>
      </c>
      <c r="L6" s="4" t="s">
        <v>4</v>
      </c>
      <c r="M6" s="5" t="s">
        <v>5</v>
      </c>
    </row>
    <row r="7" spans="1:14" ht="18.75">
      <c r="A7" s="69"/>
      <c r="B7" s="13" t="s">
        <v>6</v>
      </c>
      <c r="C7" s="12" t="s">
        <v>7</v>
      </c>
      <c r="D7" s="12" t="s">
        <v>6</v>
      </c>
      <c r="E7" s="12" t="s">
        <v>7</v>
      </c>
      <c r="F7" s="12" t="s">
        <v>6</v>
      </c>
      <c r="G7" s="12" t="s">
        <v>7</v>
      </c>
      <c r="H7" s="12" t="s">
        <v>6</v>
      </c>
      <c r="I7" s="12" t="s">
        <v>7</v>
      </c>
      <c r="J7" s="12" t="s">
        <v>6</v>
      </c>
      <c r="K7" s="12" t="s">
        <v>7</v>
      </c>
      <c r="L7" s="12" t="s">
        <v>6</v>
      </c>
      <c r="M7" s="12" t="s">
        <v>7</v>
      </c>
    </row>
    <row r="8" spans="1:14" ht="18.75">
      <c r="A8" s="8" t="s">
        <v>594</v>
      </c>
      <c r="B8" s="42"/>
      <c r="C8" s="43"/>
      <c r="D8" s="42"/>
      <c r="E8" s="43"/>
      <c r="F8" s="42"/>
      <c r="G8" s="43"/>
      <c r="H8" s="42"/>
      <c r="I8" s="43"/>
      <c r="J8" s="42"/>
      <c r="K8" s="43"/>
      <c r="L8" s="42"/>
      <c r="M8" s="43"/>
    </row>
    <row r="9" spans="1:14" ht="21">
      <c r="A9" s="7" t="s">
        <v>599</v>
      </c>
      <c r="B9" s="44">
        <v>15</v>
      </c>
      <c r="C9" s="34">
        <v>491000</v>
      </c>
      <c r="D9" s="44">
        <v>15</v>
      </c>
      <c r="E9" s="34">
        <v>491000</v>
      </c>
      <c r="F9" s="44">
        <v>15</v>
      </c>
      <c r="G9" s="34">
        <v>491000</v>
      </c>
      <c r="H9" s="44">
        <v>15</v>
      </c>
      <c r="I9" s="34">
        <v>491000</v>
      </c>
      <c r="J9" s="44">
        <v>15</v>
      </c>
      <c r="K9" s="34">
        <v>491000</v>
      </c>
      <c r="L9" s="45">
        <f t="shared" ref="L9:M9" si="0">B9+D9+F9+H9+J9</f>
        <v>75</v>
      </c>
      <c r="M9" s="64">
        <f t="shared" si="0"/>
        <v>2455000</v>
      </c>
      <c r="N9" s="14"/>
    </row>
    <row r="10" spans="1:14" ht="21">
      <c r="A10" s="7" t="s">
        <v>600</v>
      </c>
      <c r="B10" s="44">
        <v>1</v>
      </c>
      <c r="C10" s="34">
        <v>20000</v>
      </c>
      <c r="D10" s="44">
        <v>1</v>
      </c>
      <c r="E10" s="34">
        <v>20000</v>
      </c>
      <c r="F10" s="44">
        <v>1</v>
      </c>
      <c r="G10" s="34">
        <v>20000</v>
      </c>
      <c r="H10" s="44">
        <v>1</v>
      </c>
      <c r="I10" s="34">
        <v>20000</v>
      </c>
      <c r="J10" s="44">
        <v>1</v>
      </c>
      <c r="K10" s="34">
        <v>20000</v>
      </c>
      <c r="L10" s="45">
        <f t="shared" ref="L10" si="1">B10+D10+F10+H10+J10</f>
        <v>5</v>
      </c>
      <c r="M10" s="64">
        <f t="shared" ref="M10" si="2">C10+E10+G10+I10+K10</f>
        <v>100000</v>
      </c>
      <c r="N10" s="14"/>
    </row>
    <row r="11" spans="1:14" ht="21">
      <c r="A11" s="10" t="s">
        <v>10</v>
      </c>
      <c r="B11" s="48">
        <f t="shared" ref="B11:M11" si="3">SUM(B9:B10)</f>
        <v>16</v>
      </c>
      <c r="C11" s="47">
        <f t="shared" si="3"/>
        <v>511000</v>
      </c>
      <c r="D11" s="48">
        <f t="shared" si="3"/>
        <v>16</v>
      </c>
      <c r="E11" s="47">
        <f t="shared" si="3"/>
        <v>511000</v>
      </c>
      <c r="F11" s="48">
        <f t="shared" si="3"/>
        <v>16</v>
      </c>
      <c r="G11" s="47">
        <f t="shared" si="3"/>
        <v>511000</v>
      </c>
      <c r="H11" s="48">
        <f t="shared" si="3"/>
        <v>16</v>
      </c>
      <c r="I11" s="47">
        <f t="shared" si="3"/>
        <v>511000</v>
      </c>
      <c r="J11" s="48">
        <f t="shared" si="3"/>
        <v>16</v>
      </c>
      <c r="K11" s="47">
        <f t="shared" si="3"/>
        <v>511000</v>
      </c>
      <c r="L11" s="48">
        <f t="shared" si="3"/>
        <v>80</v>
      </c>
      <c r="M11" s="47">
        <f t="shared" si="3"/>
        <v>2555000</v>
      </c>
      <c r="N11" s="14"/>
    </row>
    <row r="12" spans="1:14" ht="21">
      <c r="A12" s="8" t="s">
        <v>595</v>
      </c>
      <c r="B12" s="44"/>
      <c r="C12" s="49"/>
      <c r="D12" s="44"/>
      <c r="E12" s="49"/>
      <c r="F12" s="44"/>
      <c r="G12" s="49"/>
      <c r="H12" s="44"/>
      <c r="I12" s="49"/>
      <c r="J12" s="44"/>
      <c r="K12" s="49"/>
      <c r="L12" s="44"/>
      <c r="M12" s="49"/>
      <c r="N12" s="14"/>
    </row>
    <row r="13" spans="1:14" ht="21">
      <c r="A13" s="7" t="s">
        <v>622</v>
      </c>
      <c r="B13" s="44">
        <v>5</v>
      </c>
      <c r="C13" s="34">
        <v>140000</v>
      </c>
      <c r="D13" s="44">
        <v>5</v>
      </c>
      <c r="E13" s="34">
        <v>140000</v>
      </c>
      <c r="F13" s="44">
        <v>5</v>
      </c>
      <c r="G13" s="34">
        <v>140000</v>
      </c>
      <c r="H13" s="44">
        <v>5</v>
      </c>
      <c r="I13" s="34">
        <v>140000</v>
      </c>
      <c r="J13" s="44">
        <v>5</v>
      </c>
      <c r="K13" s="34">
        <v>140000</v>
      </c>
      <c r="L13" s="45">
        <f t="shared" ref="L13" si="4">B13+D13+F13+H13+J13</f>
        <v>25</v>
      </c>
      <c r="M13" s="64">
        <f t="shared" ref="M13" si="5">C13+E13+G13+I13+K13</f>
        <v>700000</v>
      </c>
      <c r="N13" s="14"/>
    </row>
    <row r="14" spans="1:14" ht="21">
      <c r="A14" s="10" t="s">
        <v>10</v>
      </c>
      <c r="B14" s="48">
        <f t="shared" ref="B14:M14" si="6">SUM(B12:B13)</f>
        <v>5</v>
      </c>
      <c r="C14" s="47">
        <f t="shared" si="6"/>
        <v>140000</v>
      </c>
      <c r="D14" s="48">
        <f t="shared" si="6"/>
        <v>5</v>
      </c>
      <c r="E14" s="47">
        <f t="shared" si="6"/>
        <v>140000</v>
      </c>
      <c r="F14" s="48">
        <f t="shared" si="6"/>
        <v>5</v>
      </c>
      <c r="G14" s="47">
        <f t="shared" si="6"/>
        <v>140000</v>
      </c>
      <c r="H14" s="48">
        <f t="shared" si="6"/>
        <v>5</v>
      </c>
      <c r="I14" s="47">
        <f t="shared" si="6"/>
        <v>140000</v>
      </c>
      <c r="J14" s="48">
        <f t="shared" si="6"/>
        <v>5</v>
      </c>
      <c r="K14" s="47">
        <f t="shared" si="6"/>
        <v>140000</v>
      </c>
      <c r="L14" s="48">
        <f t="shared" si="6"/>
        <v>25</v>
      </c>
      <c r="M14" s="47">
        <f t="shared" si="6"/>
        <v>700000</v>
      </c>
      <c r="N14" s="14"/>
    </row>
    <row r="15" spans="1:14" ht="34.5" customHeight="1">
      <c r="A15" s="11" t="s">
        <v>24</v>
      </c>
      <c r="B15" s="50">
        <f>B11+B14</f>
        <v>21</v>
      </c>
      <c r="C15" s="50">
        <f t="shared" ref="C15:M15" si="7">C11+C14</f>
        <v>651000</v>
      </c>
      <c r="D15" s="50">
        <f t="shared" si="7"/>
        <v>21</v>
      </c>
      <c r="E15" s="50">
        <f t="shared" si="7"/>
        <v>651000</v>
      </c>
      <c r="F15" s="50">
        <f t="shared" si="7"/>
        <v>21</v>
      </c>
      <c r="G15" s="50">
        <f t="shared" si="7"/>
        <v>651000</v>
      </c>
      <c r="H15" s="50">
        <f t="shared" si="7"/>
        <v>21</v>
      </c>
      <c r="I15" s="50">
        <f t="shared" si="7"/>
        <v>651000</v>
      </c>
      <c r="J15" s="50">
        <f t="shared" si="7"/>
        <v>21</v>
      </c>
      <c r="K15" s="50">
        <f t="shared" si="7"/>
        <v>651000</v>
      </c>
      <c r="L15" s="50">
        <f t="shared" si="7"/>
        <v>105</v>
      </c>
      <c r="M15" s="50">
        <f t="shared" si="7"/>
        <v>3255000</v>
      </c>
      <c r="N15" s="14"/>
    </row>
  </sheetData>
  <mergeCells count="10">
    <mergeCell ref="A1:M1"/>
    <mergeCell ref="A2:M2"/>
    <mergeCell ref="A3:M3"/>
    <mergeCell ref="A5:A7"/>
    <mergeCell ref="B5:C5"/>
    <mergeCell ref="D5:E5"/>
    <mergeCell ref="F5:G5"/>
    <mergeCell ref="H5:I5"/>
    <mergeCell ref="J5:K5"/>
    <mergeCell ref="L5:M5"/>
  </mergeCells>
  <pageMargins left="0.11811023622047245" right="0.11811023622047245" top="1.1417322834645669"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zoomScale="85" zoomScaleNormal="85" workbookViewId="0">
      <pane ySplit="1" topLeftCell="A68" activePane="bottomLeft" state="frozen"/>
      <selection activeCell="C1" sqref="C1"/>
      <selection pane="bottomLeft" activeCell="D76" sqref="D76"/>
    </sheetView>
  </sheetViews>
  <sheetFormatPr defaultRowHeight="25.5" customHeight="1"/>
  <cols>
    <col min="1" max="1" width="9.140625" style="29"/>
    <col min="2" max="2" width="16.140625" style="29" customWidth="1"/>
    <col min="3" max="3" width="14.42578125" style="29" customWidth="1"/>
    <col min="4" max="4" width="18.42578125" style="29" customWidth="1"/>
    <col min="5" max="5" width="9.28515625" style="29" bestFit="1" customWidth="1"/>
    <col min="6" max="6" width="21.5703125" style="29" customWidth="1"/>
    <col min="7" max="7" width="19.7109375" style="29" customWidth="1"/>
    <col min="8" max="8" width="9.140625" style="29"/>
    <col min="9" max="13" width="12" style="29" customWidth="1"/>
    <col min="14" max="15" width="9.140625" style="29"/>
    <col min="16" max="16" width="17.140625" style="29" customWidth="1"/>
    <col min="17" max="16384" width="9.140625" style="29"/>
  </cols>
  <sheetData>
    <row r="1" spans="1:16" ht="25.5" customHeight="1">
      <c r="A1" s="27" t="s">
        <v>43</v>
      </c>
      <c r="B1" s="27" t="s">
        <v>577</v>
      </c>
      <c r="C1" s="27" t="s">
        <v>578</v>
      </c>
      <c r="D1" s="27" t="s">
        <v>579</v>
      </c>
      <c r="E1" s="27" t="s">
        <v>580</v>
      </c>
      <c r="F1" s="27" t="s">
        <v>6</v>
      </c>
      <c r="G1" s="28" t="s">
        <v>581</v>
      </c>
      <c r="H1" s="28" t="s">
        <v>582</v>
      </c>
      <c r="I1" s="27">
        <v>2566</v>
      </c>
      <c r="J1" s="27">
        <v>2567</v>
      </c>
      <c r="K1" s="27">
        <v>2568</v>
      </c>
      <c r="L1" s="27">
        <v>2569</v>
      </c>
      <c r="M1" s="27">
        <v>2570</v>
      </c>
      <c r="N1" s="27" t="s">
        <v>27</v>
      </c>
      <c r="O1" s="27" t="s">
        <v>28</v>
      </c>
      <c r="P1" s="27" t="s">
        <v>29</v>
      </c>
    </row>
    <row r="2" spans="1:16" ht="51" customHeight="1">
      <c r="A2" s="15" t="s">
        <v>45</v>
      </c>
      <c r="B2" s="15" t="s">
        <v>44</v>
      </c>
      <c r="C2" s="15" t="s">
        <v>46</v>
      </c>
      <c r="D2" s="15" t="s">
        <v>47</v>
      </c>
      <c r="E2" s="16">
        <v>1</v>
      </c>
      <c r="F2" s="17" t="s">
        <v>30</v>
      </c>
      <c r="G2" s="17" t="s">
        <v>31</v>
      </c>
      <c r="H2" s="17" t="s">
        <v>32</v>
      </c>
      <c r="I2" s="51">
        <v>50000</v>
      </c>
      <c r="J2" s="51">
        <v>50000</v>
      </c>
      <c r="K2" s="51">
        <v>50000</v>
      </c>
      <c r="L2" s="51">
        <v>50000</v>
      </c>
      <c r="M2" s="51">
        <v>50000</v>
      </c>
      <c r="N2" s="17" t="s">
        <v>33</v>
      </c>
      <c r="O2" s="17" t="s">
        <v>34</v>
      </c>
      <c r="P2" s="17" t="s">
        <v>35</v>
      </c>
    </row>
    <row r="3" spans="1:16" ht="25.5" customHeight="1">
      <c r="A3" s="15" t="s">
        <v>45</v>
      </c>
      <c r="B3" s="15" t="s">
        <v>44</v>
      </c>
      <c r="C3" s="15" t="s">
        <v>46</v>
      </c>
      <c r="D3" s="15" t="s">
        <v>47</v>
      </c>
      <c r="E3" s="16">
        <v>2</v>
      </c>
      <c r="F3" s="17" t="s">
        <v>36</v>
      </c>
      <c r="G3" s="17" t="s">
        <v>37</v>
      </c>
      <c r="H3" s="17" t="s">
        <v>38</v>
      </c>
      <c r="I3" s="51">
        <v>100000</v>
      </c>
      <c r="J3" s="51">
        <v>100000</v>
      </c>
      <c r="K3" s="51">
        <v>100000</v>
      </c>
      <c r="L3" s="51">
        <v>100000</v>
      </c>
      <c r="M3" s="51">
        <v>100000</v>
      </c>
      <c r="N3" s="17" t="s">
        <v>33</v>
      </c>
      <c r="O3" s="17" t="s">
        <v>34</v>
      </c>
      <c r="P3" s="17" t="s">
        <v>35</v>
      </c>
    </row>
    <row r="4" spans="1:16" ht="25.5" customHeight="1">
      <c r="A4" s="15" t="s">
        <v>45</v>
      </c>
      <c r="B4" s="15" t="s">
        <v>44</v>
      </c>
      <c r="C4" s="15" t="s">
        <v>46</v>
      </c>
      <c r="D4" s="15" t="s">
        <v>47</v>
      </c>
      <c r="E4" s="16">
        <v>3</v>
      </c>
      <c r="F4" s="18" t="s">
        <v>39</v>
      </c>
      <c r="G4" s="18" t="s">
        <v>40</v>
      </c>
      <c r="H4" s="18" t="s">
        <v>41</v>
      </c>
      <c r="I4" s="52">
        <v>200000</v>
      </c>
      <c r="J4" s="52">
        <v>200000</v>
      </c>
      <c r="K4" s="52">
        <v>200000</v>
      </c>
      <c r="L4" s="52">
        <v>200000</v>
      </c>
      <c r="M4" s="52">
        <v>200000</v>
      </c>
      <c r="N4" s="17" t="s">
        <v>33</v>
      </c>
      <c r="O4" s="18" t="s">
        <v>42</v>
      </c>
      <c r="P4" s="18" t="s">
        <v>35</v>
      </c>
    </row>
    <row r="5" spans="1:16" ht="25.5" customHeight="1">
      <c r="A5" s="15" t="s">
        <v>45</v>
      </c>
      <c r="B5" s="15" t="s">
        <v>44</v>
      </c>
      <c r="C5" s="15" t="s">
        <v>46</v>
      </c>
      <c r="D5" s="19" t="s">
        <v>48</v>
      </c>
      <c r="E5" s="16">
        <v>1</v>
      </c>
      <c r="F5" s="18" t="s">
        <v>49</v>
      </c>
      <c r="G5" s="18" t="s">
        <v>50</v>
      </c>
      <c r="H5" s="18" t="s">
        <v>51</v>
      </c>
      <c r="I5" s="52">
        <v>100000</v>
      </c>
      <c r="J5" s="52">
        <v>100000</v>
      </c>
      <c r="K5" s="52">
        <v>100000</v>
      </c>
      <c r="L5" s="52">
        <v>100000</v>
      </c>
      <c r="M5" s="52">
        <v>100000</v>
      </c>
      <c r="N5" s="18" t="s">
        <v>52</v>
      </c>
      <c r="O5" s="18" t="s">
        <v>53</v>
      </c>
      <c r="P5" s="18" t="s">
        <v>35</v>
      </c>
    </row>
    <row r="6" spans="1:16" ht="25.5" customHeight="1">
      <c r="A6" s="15" t="s">
        <v>45</v>
      </c>
      <c r="B6" s="15" t="s">
        <v>44</v>
      </c>
      <c r="C6" s="15" t="s">
        <v>46</v>
      </c>
      <c r="D6" s="19" t="s">
        <v>48</v>
      </c>
      <c r="E6" s="16">
        <v>2</v>
      </c>
      <c r="F6" s="20" t="s">
        <v>54</v>
      </c>
      <c r="G6" s="20" t="s">
        <v>55</v>
      </c>
      <c r="H6" s="20" t="s">
        <v>56</v>
      </c>
      <c r="I6" s="58">
        <v>10000</v>
      </c>
      <c r="J6" s="58">
        <v>10000</v>
      </c>
      <c r="K6" s="58">
        <v>10000</v>
      </c>
      <c r="L6" s="58">
        <v>10000</v>
      </c>
      <c r="M6" s="58">
        <v>10000</v>
      </c>
      <c r="N6" s="20" t="s">
        <v>564</v>
      </c>
      <c r="O6" s="17" t="s">
        <v>565</v>
      </c>
      <c r="P6" s="20" t="s">
        <v>35</v>
      </c>
    </row>
    <row r="7" spans="1:16" ht="38.25" customHeight="1">
      <c r="A7" s="15" t="s">
        <v>45</v>
      </c>
      <c r="B7" s="15" t="s">
        <v>44</v>
      </c>
      <c r="C7" s="15" t="s">
        <v>46</v>
      </c>
      <c r="D7" s="19" t="s">
        <v>48</v>
      </c>
      <c r="E7" s="16">
        <v>3</v>
      </c>
      <c r="F7" s="18" t="s">
        <v>57</v>
      </c>
      <c r="G7" s="25" t="s">
        <v>568</v>
      </c>
      <c r="H7" s="18" t="s">
        <v>56</v>
      </c>
      <c r="I7" s="52">
        <v>50000</v>
      </c>
      <c r="J7" s="52">
        <v>50000</v>
      </c>
      <c r="K7" s="52">
        <v>50000</v>
      </c>
      <c r="L7" s="52">
        <v>50000</v>
      </c>
      <c r="M7" s="52">
        <v>50000</v>
      </c>
      <c r="N7" s="18" t="s">
        <v>52</v>
      </c>
      <c r="O7" s="18" t="s">
        <v>58</v>
      </c>
      <c r="P7" s="18" t="s">
        <v>35</v>
      </c>
    </row>
    <row r="8" spans="1:16" ht="38.25" customHeight="1">
      <c r="A8" s="15" t="s">
        <v>45</v>
      </c>
      <c r="B8" s="15" t="s">
        <v>44</v>
      </c>
      <c r="C8" s="15" t="s">
        <v>46</v>
      </c>
      <c r="D8" s="19" t="s">
        <v>48</v>
      </c>
      <c r="E8" s="16">
        <v>4</v>
      </c>
      <c r="F8" s="18" t="s">
        <v>59</v>
      </c>
      <c r="G8" s="25" t="s">
        <v>569</v>
      </c>
      <c r="H8" s="18" t="s">
        <v>56</v>
      </c>
      <c r="I8" s="52">
        <v>30000</v>
      </c>
      <c r="J8" s="52">
        <v>30000</v>
      </c>
      <c r="K8" s="52">
        <v>30000</v>
      </c>
      <c r="L8" s="52">
        <v>30000</v>
      </c>
      <c r="M8" s="52">
        <v>30000</v>
      </c>
      <c r="N8" s="18" t="s">
        <v>52</v>
      </c>
      <c r="O8" s="18" t="s">
        <v>60</v>
      </c>
      <c r="P8" s="18" t="s">
        <v>35</v>
      </c>
    </row>
    <row r="9" spans="1:16" ht="25.5" customHeight="1">
      <c r="A9" s="15" t="s">
        <v>45</v>
      </c>
      <c r="B9" s="15" t="s">
        <v>44</v>
      </c>
      <c r="C9" s="15" t="s">
        <v>46</v>
      </c>
      <c r="D9" s="19" t="s">
        <v>48</v>
      </c>
      <c r="E9" s="16">
        <v>5</v>
      </c>
      <c r="F9" s="18" t="s">
        <v>61</v>
      </c>
      <c r="G9" s="18" t="s">
        <v>62</v>
      </c>
      <c r="H9" s="18" t="s">
        <v>63</v>
      </c>
      <c r="I9" s="52">
        <v>86229</v>
      </c>
      <c r="J9" s="52">
        <v>86229</v>
      </c>
      <c r="K9" s="52">
        <v>86229</v>
      </c>
      <c r="L9" s="52">
        <v>86229</v>
      </c>
      <c r="M9" s="52">
        <v>86229</v>
      </c>
      <c r="N9" s="18" t="s">
        <v>566</v>
      </c>
      <c r="O9" s="18" t="s">
        <v>64</v>
      </c>
      <c r="P9" s="18" t="s">
        <v>35</v>
      </c>
    </row>
    <row r="10" spans="1:16" ht="25.5" customHeight="1">
      <c r="A10" s="15" t="s">
        <v>45</v>
      </c>
      <c r="B10" s="15" t="s">
        <v>44</v>
      </c>
      <c r="C10" s="15" t="s">
        <v>46</v>
      </c>
      <c r="D10" s="19" t="s">
        <v>48</v>
      </c>
      <c r="E10" s="16">
        <v>6</v>
      </c>
      <c r="F10" s="18" t="s">
        <v>65</v>
      </c>
      <c r="G10" s="18" t="s">
        <v>66</v>
      </c>
      <c r="H10" s="18" t="s">
        <v>67</v>
      </c>
      <c r="I10" s="52">
        <v>231525</v>
      </c>
      <c r="J10" s="52">
        <v>231525</v>
      </c>
      <c r="K10" s="52">
        <v>231525</v>
      </c>
      <c r="L10" s="52">
        <v>231525</v>
      </c>
      <c r="M10" s="52">
        <v>231525</v>
      </c>
      <c r="N10" s="18" t="s">
        <v>567</v>
      </c>
      <c r="O10" s="18" t="s">
        <v>68</v>
      </c>
      <c r="P10" s="18" t="s">
        <v>35</v>
      </c>
    </row>
    <row r="11" spans="1:16" ht="25.5" customHeight="1">
      <c r="A11" s="15" t="s">
        <v>45</v>
      </c>
      <c r="B11" s="15" t="s">
        <v>44</v>
      </c>
      <c r="C11" s="15" t="s">
        <v>46</v>
      </c>
      <c r="D11" s="19" t="s">
        <v>48</v>
      </c>
      <c r="E11" s="16">
        <v>7</v>
      </c>
      <c r="F11" s="18" t="s">
        <v>69</v>
      </c>
      <c r="G11" s="18" t="s">
        <v>70</v>
      </c>
      <c r="H11" s="18" t="s">
        <v>71</v>
      </c>
      <c r="I11" s="52">
        <v>10000</v>
      </c>
      <c r="J11" s="52">
        <v>10000</v>
      </c>
      <c r="K11" s="52">
        <v>10000</v>
      </c>
      <c r="L11" s="52">
        <v>10000</v>
      </c>
      <c r="M11" s="52">
        <v>10000</v>
      </c>
      <c r="N11" s="18" t="s">
        <v>72</v>
      </c>
      <c r="O11" s="18" t="s">
        <v>73</v>
      </c>
      <c r="P11" s="18" t="s">
        <v>35</v>
      </c>
    </row>
    <row r="12" spans="1:16" ht="25.5" customHeight="1">
      <c r="A12" s="15" t="s">
        <v>45</v>
      </c>
      <c r="B12" s="15" t="s">
        <v>44</v>
      </c>
      <c r="C12" s="15" t="s">
        <v>46</v>
      </c>
      <c r="D12" s="19" t="s">
        <v>48</v>
      </c>
      <c r="E12" s="16">
        <v>8</v>
      </c>
      <c r="F12" s="18" t="s">
        <v>74</v>
      </c>
      <c r="G12" s="18" t="s">
        <v>75</v>
      </c>
      <c r="H12" s="18" t="s">
        <v>76</v>
      </c>
      <c r="I12" s="52">
        <v>10000</v>
      </c>
      <c r="J12" s="52">
        <v>10000</v>
      </c>
      <c r="K12" s="52">
        <v>10000</v>
      </c>
      <c r="L12" s="52">
        <v>10000</v>
      </c>
      <c r="M12" s="52">
        <v>10000</v>
      </c>
      <c r="N12" s="18" t="s">
        <v>77</v>
      </c>
      <c r="O12" s="18" t="s">
        <v>78</v>
      </c>
      <c r="P12" s="18" t="s">
        <v>35</v>
      </c>
    </row>
    <row r="13" spans="1:16" ht="25.5" customHeight="1">
      <c r="A13" s="15" t="s">
        <v>45</v>
      </c>
      <c r="B13" s="15" t="s">
        <v>44</v>
      </c>
      <c r="C13" s="15" t="s">
        <v>46</v>
      </c>
      <c r="D13" s="19" t="s">
        <v>48</v>
      </c>
      <c r="E13" s="16">
        <v>9</v>
      </c>
      <c r="F13" s="18" t="s">
        <v>79</v>
      </c>
      <c r="G13" s="18" t="s">
        <v>80</v>
      </c>
      <c r="H13" s="18" t="s">
        <v>56</v>
      </c>
      <c r="I13" s="52">
        <v>10000</v>
      </c>
      <c r="J13" s="52">
        <v>10000</v>
      </c>
      <c r="K13" s="52">
        <v>10000</v>
      </c>
      <c r="L13" s="52">
        <v>10000</v>
      </c>
      <c r="M13" s="52">
        <v>10000</v>
      </c>
      <c r="N13" s="18" t="s">
        <v>81</v>
      </c>
      <c r="O13" s="18" t="s">
        <v>82</v>
      </c>
      <c r="P13" s="18" t="s">
        <v>35</v>
      </c>
    </row>
    <row r="14" spans="1:16" ht="25.5" customHeight="1">
      <c r="A14" s="15" t="s">
        <v>45</v>
      </c>
      <c r="B14" s="15" t="s">
        <v>44</v>
      </c>
      <c r="C14" s="15" t="s">
        <v>46</v>
      </c>
      <c r="D14" s="19" t="s">
        <v>48</v>
      </c>
      <c r="E14" s="16">
        <v>10</v>
      </c>
      <c r="F14" s="18" t="s">
        <v>83</v>
      </c>
      <c r="G14" s="18" t="s">
        <v>84</v>
      </c>
      <c r="H14" s="18" t="s">
        <v>85</v>
      </c>
      <c r="I14" s="52">
        <v>76500</v>
      </c>
      <c r="J14" s="52">
        <v>76500</v>
      </c>
      <c r="K14" s="52">
        <v>76500</v>
      </c>
      <c r="L14" s="52">
        <v>76500</v>
      </c>
      <c r="M14" s="52">
        <v>76500</v>
      </c>
      <c r="N14" s="18" t="s">
        <v>86</v>
      </c>
      <c r="O14" s="18" t="s">
        <v>87</v>
      </c>
      <c r="P14" s="18" t="s">
        <v>35</v>
      </c>
    </row>
    <row r="15" spans="1:16" ht="25.5" customHeight="1">
      <c r="A15" s="15" t="s">
        <v>45</v>
      </c>
      <c r="B15" s="15" t="s">
        <v>44</v>
      </c>
      <c r="C15" s="15" t="s">
        <v>46</v>
      </c>
      <c r="D15" s="19" t="s">
        <v>48</v>
      </c>
      <c r="E15" s="16">
        <v>11</v>
      </c>
      <c r="F15" s="18" t="s">
        <v>88</v>
      </c>
      <c r="G15" s="18" t="s">
        <v>89</v>
      </c>
      <c r="H15" s="18" t="s">
        <v>90</v>
      </c>
      <c r="I15" s="52">
        <v>20000</v>
      </c>
      <c r="J15" s="52">
        <v>20000</v>
      </c>
      <c r="K15" s="52">
        <v>20000</v>
      </c>
      <c r="L15" s="52">
        <v>20000</v>
      </c>
      <c r="M15" s="52">
        <v>20000</v>
      </c>
      <c r="N15" s="18" t="s">
        <v>91</v>
      </c>
      <c r="O15" s="18" t="s">
        <v>87</v>
      </c>
      <c r="P15" s="18" t="s">
        <v>35</v>
      </c>
    </row>
    <row r="16" spans="1:16" ht="80.25" customHeight="1">
      <c r="A16" s="15" t="s">
        <v>45</v>
      </c>
      <c r="B16" s="15" t="s">
        <v>44</v>
      </c>
      <c r="C16" s="15" t="s">
        <v>46</v>
      </c>
      <c r="D16" s="19" t="s">
        <v>48</v>
      </c>
      <c r="E16" s="16">
        <v>12</v>
      </c>
      <c r="F16" s="18" t="s">
        <v>92</v>
      </c>
      <c r="G16" s="25" t="s">
        <v>570</v>
      </c>
      <c r="H16" s="18" t="s">
        <v>93</v>
      </c>
      <c r="I16" s="52">
        <v>50850</v>
      </c>
      <c r="J16" s="52">
        <v>50850</v>
      </c>
      <c r="K16" s="52">
        <v>50850</v>
      </c>
      <c r="L16" s="52">
        <v>50850</v>
      </c>
      <c r="M16" s="52">
        <v>50850</v>
      </c>
      <c r="N16" s="18" t="s">
        <v>94</v>
      </c>
      <c r="O16" s="18" t="s">
        <v>95</v>
      </c>
      <c r="P16" s="18" t="s">
        <v>35</v>
      </c>
    </row>
    <row r="17" spans="1:16" ht="75.75" customHeight="1">
      <c r="A17" s="15" t="s">
        <v>45</v>
      </c>
      <c r="B17" s="15" t="s">
        <v>44</v>
      </c>
      <c r="C17" s="15" t="s">
        <v>46</v>
      </c>
      <c r="D17" s="19" t="s">
        <v>48</v>
      </c>
      <c r="E17" s="16">
        <v>13</v>
      </c>
      <c r="F17" s="18" t="s">
        <v>96</v>
      </c>
      <c r="G17" s="18" t="s">
        <v>97</v>
      </c>
      <c r="H17" s="18" t="s">
        <v>98</v>
      </c>
      <c r="I17" s="52">
        <v>30000</v>
      </c>
      <c r="J17" s="52">
        <v>30000</v>
      </c>
      <c r="K17" s="52">
        <v>30000</v>
      </c>
      <c r="L17" s="52">
        <v>30000</v>
      </c>
      <c r="M17" s="52">
        <v>30000</v>
      </c>
      <c r="N17" s="18" t="s">
        <v>99</v>
      </c>
      <c r="O17" s="18" t="s">
        <v>100</v>
      </c>
      <c r="P17" s="18" t="s">
        <v>35</v>
      </c>
    </row>
    <row r="18" spans="1:16" ht="132.75" customHeight="1">
      <c r="A18" s="15" t="s">
        <v>45</v>
      </c>
      <c r="B18" s="15" t="s">
        <v>44</v>
      </c>
      <c r="C18" s="15" t="s">
        <v>46</v>
      </c>
      <c r="D18" s="19" t="s">
        <v>48</v>
      </c>
      <c r="E18" s="16">
        <v>14</v>
      </c>
      <c r="F18" s="18" t="s">
        <v>101</v>
      </c>
      <c r="G18" s="18" t="s">
        <v>571</v>
      </c>
      <c r="H18" s="18" t="s">
        <v>572</v>
      </c>
      <c r="I18" s="52">
        <v>30000</v>
      </c>
      <c r="J18" s="52">
        <v>30000</v>
      </c>
      <c r="K18" s="52">
        <v>30000</v>
      </c>
      <c r="L18" s="52">
        <v>30000</v>
      </c>
      <c r="M18" s="52">
        <v>30000</v>
      </c>
      <c r="N18" s="18" t="s">
        <v>102</v>
      </c>
      <c r="O18" s="18" t="s">
        <v>103</v>
      </c>
      <c r="P18" s="18" t="s">
        <v>35</v>
      </c>
    </row>
    <row r="19" spans="1:16" ht="25.5" customHeight="1">
      <c r="A19" s="15" t="s">
        <v>45</v>
      </c>
      <c r="B19" s="15" t="s">
        <v>44</v>
      </c>
      <c r="C19" s="15" t="s">
        <v>46</v>
      </c>
      <c r="D19" s="19" t="s">
        <v>48</v>
      </c>
      <c r="E19" s="16">
        <v>15</v>
      </c>
      <c r="F19" s="18" t="s">
        <v>104</v>
      </c>
      <c r="G19" s="18" t="s">
        <v>105</v>
      </c>
      <c r="H19" s="18" t="s">
        <v>106</v>
      </c>
      <c r="I19" s="52">
        <v>50000</v>
      </c>
      <c r="J19" s="52">
        <v>50000</v>
      </c>
      <c r="K19" s="52">
        <v>50000</v>
      </c>
      <c r="L19" s="52">
        <v>50000</v>
      </c>
      <c r="M19" s="52">
        <v>50000</v>
      </c>
      <c r="N19" s="18" t="s">
        <v>107</v>
      </c>
      <c r="O19" s="18" t="s">
        <v>108</v>
      </c>
      <c r="P19" s="18" t="s">
        <v>35</v>
      </c>
    </row>
    <row r="20" spans="1:16" ht="25.5" customHeight="1">
      <c r="A20" s="15" t="s">
        <v>45</v>
      </c>
      <c r="B20" s="15" t="s">
        <v>44</v>
      </c>
      <c r="C20" s="15" t="s">
        <v>46</v>
      </c>
      <c r="D20" s="19" t="s">
        <v>109</v>
      </c>
      <c r="E20" s="16">
        <v>1</v>
      </c>
      <c r="F20" s="26" t="s">
        <v>110</v>
      </c>
      <c r="G20" s="25" t="s">
        <v>573</v>
      </c>
      <c r="H20" s="18" t="s">
        <v>111</v>
      </c>
      <c r="I20" s="52">
        <v>30000</v>
      </c>
      <c r="J20" s="52">
        <v>30000</v>
      </c>
      <c r="K20" s="52">
        <v>30000</v>
      </c>
      <c r="L20" s="52">
        <v>30000</v>
      </c>
      <c r="M20" s="52">
        <v>30000</v>
      </c>
      <c r="N20" s="17" t="s">
        <v>33</v>
      </c>
      <c r="O20" s="17" t="s">
        <v>112</v>
      </c>
      <c r="P20" s="21" t="s">
        <v>35</v>
      </c>
    </row>
    <row r="21" spans="1:16" ht="25.5" customHeight="1">
      <c r="A21" s="15" t="s">
        <v>45</v>
      </c>
      <c r="B21" s="15" t="s">
        <v>44</v>
      </c>
      <c r="C21" s="15" t="s">
        <v>46</v>
      </c>
      <c r="D21" s="19" t="s">
        <v>109</v>
      </c>
      <c r="E21" s="16">
        <v>2</v>
      </c>
      <c r="F21" s="18" t="s">
        <v>113</v>
      </c>
      <c r="G21" s="18" t="s">
        <v>114</v>
      </c>
      <c r="H21" s="18" t="s">
        <v>115</v>
      </c>
      <c r="I21" s="52">
        <v>50000</v>
      </c>
      <c r="J21" s="52">
        <v>50000</v>
      </c>
      <c r="K21" s="52">
        <v>50000</v>
      </c>
      <c r="L21" s="52">
        <v>50000</v>
      </c>
      <c r="M21" s="52">
        <v>50000</v>
      </c>
      <c r="N21" s="17" t="s">
        <v>33</v>
      </c>
      <c r="O21" s="17" t="s">
        <v>116</v>
      </c>
      <c r="P21" s="21" t="s">
        <v>35</v>
      </c>
    </row>
    <row r="22" spans="1:16" ht="25.5" customHeight="1">
      <c r="A22" s="15" t="s">
        <v>45</v>
      </c>
      <c r="B22" s="15" t="s">
        <v>44</v>
      </c>
      <c r="C22" s="15" t="s">
        <v>46</v>
      </c>
      <c r="D22" s="19" t="s">
        <v>109</v>
      </c>
      <c r="E22" s="16">
        <v>3</v>
      </c>
      <c r="F22" s="18" t="s">
        <v>117</v>
      </c>
      <c r="G22" s="18" t="s">
        <v>118</v>
      </c>
      <c r="H22" s="18" t="s">
        <v>119</v>
      </c>
      <c r="I22" s="52">
        <v>100000</v>
      </c>
      <c r="J22" s="52">
        <v>100000</v>
      </c>
      <c r="K22" s="52">
        <v>100000</v>
      </c>
      <c r="L22" s="52">
        <v>100000</v>
      </c>
      <c r="M22" s="52">
        <v>100000</v>
      </c>
      <c r="N22" s="17" t="s">
        <v>33</v>
      </c>
      <c r="O22" s="18" t="s">
        <v>120</v>
      </c>
      <c r="P22" s="21" t="s">
        <v>35</v>
      </c>
    </row>
    <row r="23" spans="1:16" ht="25.5" customHeight="1">
      <c r="A23" s="15" t="s">
        <v>45</v>
      </c>
      <c r="B23" s="15" t="s">
        <v>44</v>
      </c>
      <c r="C23" s="15" t="s">
        <v>46</v>
      </c>
      <c r="D23" s="19" t="s">
        <v>109</v>
      </c>
      <c r="E23" s="16">
        <v>4</v>
      </c>
      <c r="F23" s="18" t="s">
        <v>121</v>
      </c>
      <c r="G23" s="18" t="s">
        <v>122</v>
      </c>
      <c r="H23" s="18" t="s">
        <v>123</v>
      </c>
      <c r="I23" s="52">
        <v>50000</v>
      </c>
      <c r="J23" s="52">
        <v>50000</v>
      </c>
      <c r="K23" s="52">
        <v>50000</v>
      </c>
      <c r="L23" s="52">
        <v>50000</v>
      </c>
      <c r="M23" s="52">
        <v>50000</v>
      </c>
      <c r="N23" s="17" t="s">
        <v>33</v>
      </c>
      <c r="O23" s="18" t="s">
        <v>124</v>
      </c>
      <c r="P23" s="21" t="s">
        <v>35</v>
      </c>
    </row>
    <row r="24" spans="1:16" ht="25.5" customHeight="1">
      <c r="A24" s="15" t="s">
        <v>45</v>
      </c>
      <c r="B24" s="15" t="s">
        <v>44</v>
      </c>
      <c r="C24" s="15" t="s">
        <v>46</v>
      </c>
      <c r="D24" s="19" t="s">
        <v>109</v>
      </c>
      <c r="E24" s="16">
        <v>5</v>
      </c>
      <c r="F24" s="18" t="s">
        <v>125</v>
      </c>
      <c r="G24" s="18" t="s">
        <v>126</v>
      </c>
      <c r="H24" s="18" t="s">
        <v>127</v>
      </c>
      <c r="I24" s="52">
        <v>60000</v>
      </c>
      <c r="J24" s="52">
        <v>100000</v>
      </c>
      <c r="K24" s="52">
        <v>100000</v>
      </c>
      <c r="L24" s="52">
        <v>100000</v>
      </c>
      <c r="M24" s="52">
        <v>100000</v>
      </c>
      <c r="N24" s="17" t="s">
        <v>33</v>
      </c>
      <c r="O24" s="18" t="s">
        <v>128</v>
      </c>
      <c r="P24" s="21" t="s">
        <v>35</v>
      </c>
    </row>
    <row r="25" spans="1:16" ht="25.5" customHeight="1">
      <c r="A25" s="15" t="s">
        <v>129</v>
      </c>
      <c r="B25" s="15" t="s">
        <v>130</v>
      </c>
      <c r="C25" s="19" t="s">
        <v>131</v>
      </c>
      <c r="D25" s="19" t="s">
        <v>47</v>
      </c>
      <c r="E25" s="16">
        <v>1</v>
      </c>
      <c r="F25" s="18" t="s">
        <v>132</v>
      </c>
      <c r="G25" s="18" t="s">
        <v>133</v>
      </c>
      <c r="H25" s="18" t="s">
        <v>134</v>
      </c>
      <c r="I25" s="52"/>
      <c r="J25" s="52"/>
      <c r="K25" s="52">
        <v>1000000</v>
      </c>
      <c r="L25" s="52"/>
      <c r="M25" s="52"/>
      <c r="N25" s="18" t="s">
        <v>135</v>
      </c>
      <c r="O25" s="18" t="s">
        <v>136</v>
      </c>
      <c r="P25" s="21" t="s">
        <v>35</v>
      </c>
    </row>
    <row r="26" spans="1:16" ht="25.5" customHeight="1">
      <c r="A26" s="15" t="s">
        <v>129</v>
      </c>
      <c r="B26" s="15" t="s">
        <v>130</v>
      </c>
      <c r="C26" s="19" t="s">
        <v>131</v>
      </c>
      <c r="D26" s="19" t="s">
        <v>137</v>
      </c>
      <c r="E26" s="16">
        <v>1</v>
      </c>
      <c r="F26" s="18" t="s">
        <v>138</v>
      </c>
      <c r="G26" s="18" t="s">
        <v>139</v>
      </c>
      <c r="H26" s="18" t="s">
        <v>140</v>
      </c>
      <c r="I26" s="52"/>
      <c r="J26" s="52">
        <v>30000</v>
      </c>
      <c r="K26" s="52"/>
      <c r="L26" s="52">
        <v>30000</v>
      </c>
      <c r="M26" s="52"/>
      <c r="N26" s="18" t="s">
        <v>141</v>
      </c>
      <c r="O26" s="18" t="s">
        <v>142</v>
      </c>
      <c r="P26" s="21" t="s">
        <v>35</v>
      </c>
    </row>
    <row r="27" spans="1:16" ht="25.5" customHeight="1">
      <c r="A27" s="15" t="s">
        <v>129</v>
      </c>
      <c r="B27" s="15" t="s">
        <v>130</v>
      </c>
      <c r="C27" s="19" t="s">
        <v>131</v>
      </c>
      <c r="D27" s="19" t="s">
        <v>47</v>
      </c>
      <c r="E27" s="16">
        <v>2</v>
      </c>
      <c r="F27" s="18" t="s">
        <v>143</v>
      </c>
      <c r="G27" s="18" t="s">
        <v>144</v>
      </c>
      <c r="H27" s="18" t="s">
        <v>145</v>
      </c>
      <c r="I27" s="52">
        <v>30000</v>
      </c>
      <c r="J27" s="52"/>
      <c r="K27" s="52">
        <v>30000</v>
      </c>
      <c r="L27" s="52"/>
      <c r="M27" s="52">
        <v>30000</v>
      </c>
      <c r="N27" s="18" t="s">
        <v>146</v>
      </c>
      <c r="O27" s="18" t="s">
        <v>147</v>
      </c>
      <c r="P27" s="21" t="s">
        <v>35</v>
      </c>
    </row>
    <row r="28" spans="1:16" ht="25.5" customHeight="1">
      <c r="A28" s="15" t="s">
        <v>45</v>
      </c>
      <c r="B28" s="15" t="s">
        <v>148</v>
      </c>
      <c r="C28" s="19" t="s">
        <v>149</v>
      </c>
      <c r="D28" s="19" t="s">
        <v>47</v>
      </c>
      <c r="E28" s="16">
        <v>1</v>
      </c>
      <c r="F28" s="18" t="s">
        <v>150</v>
      </c>
      <c r="G28" s="18" t="s">
        <v>151</v>
      </c>
      <c r="H28" s="18" t="s">
        <v>152</v>
      </c>
      <c r="I28" s="52">
        <v>50000</v>
      </c>
      <c r="J28" s="52">
        <v>50000</v>
      </c>
      <c r="K28" s="52">
        <v>50000</v>
      </c>
      <c r="L28" s="52">
        <v>50000</v>
      </c>
      <c r="M28" s="52">
        <v>50000</v>
      </c>
      <c r="N28" s="18" t="s">
        <v>153</v>
      </c>
      <c r="O28" s="18" t="s">
        <v>154</v>
      </c>
      <c r="P28" s="21" t="s">
        <v>35</v>
      </c>
    </row>
    <row r="29" spans="1:16" ht="25.5" customHeight="1">
      <c r="A29" s="15" t="s">
        <v>45</v>
      </c>
      <c r="B29" s="15" t="s">
        <v>148</v>
      </c>
      <c r="C29" s="19" t="s">
        <v>149</v>
      </c>
      <c r="D29" s="19" t="s">
        <v>47</v>
      </c>
      <c r="E29" s="16">
        <v>2</v>
      </c>
      <c r="F29" s="18" t="s">
        <v>155</v>
      </c>
      <c r="G29" s="18" t="s">
        <v>156</v>
      </c>
      <c r="H29" s="18" t="s">
        <v>157</v>
      </c>
      <c r="I29" s="57"/>
      <c r="J29" s="52">
        <v>50000</v>
      </c>
      <c r="K29" s="57"/>
      <c r="L29" s="52">
        <v>50000</v>
      </c>
      <c r="M29" s="57"/>
      <c r="N29" s="18" t="s">
        <v>158</v>
      </c>
      <c r="O29" s="18" t="s">
        <v>159</v>
      </c>
      <c r="P29" s="21" t="s">
        <v>35</v>
      </c>
    </row>
    <row r="30" spans="1:16" ht="25.5" customHeight="1">
      <c r="A30" s="15" t="s">
        <v>45</v>
      </c>
      <c r="B30" s="15" t="s">
        <v>148</v>
      </c>
      <c r="C30" s="19" t="s">
        <v>149</v>
      </c>
      <c r="D30" s="19" t="s">
        <v>48</v>
      </c>
      <c r="E30" s="16">
        <v>1</v>
      </c>
      <c r="F30" s="18" t="s">
        <v>160</v>
      </c>
      <c r="G30" s="18" t="s">
        <v>161</v>
      </c>
      <c r="H30" s="18" t="s">
        <v>162</v>
      </c>
      <c r="I30" s="52">
        <v>20000</v>
      </c>
      <c r="J30" s="57"/>
      <c r="K30" s="52">
        <v>20000</v>
      </c>
      <c r="L30" s="57"/>
      <c r="M30" s="52">
        <v>20000</v>
      </c>
      <c r="N30" s="18" t="s">
        <v>163</v>
      </c>
      <c r="O30" s="18" t="s">
        <v>164</v>
      </c>
      <c r="P30" s="21" t="s">
        <v>35</v>
      </c>
    </row>
    <row r="31" spans="1:16" ht="25.5" customHeight="1">
      <c r="A31" s="15" t="s">
        <v>45</v>
      </c>
      <c r="B31" s="15" t="s">
        <v>148</v>
      </c>
      <c r="C31" s="19" t="s">
        <v>149</v>
      </c>
      <c r="D31" s="19" t="s">
        <v>165</v>
      </c>
      <c r="E31" s="16" t="s">
        <v>194</v>
      </c>
      <c r="F31" s="18" t="s">
        <v>166</v>
      </c>
      <c r="G31" s="18" t="s">
        <v>167</v>
      </c>
      <c r="H31" s="18" t="s">
        <v>168</v>
      </c>
      <c r="I31" s="52">
        <v>50000</v>
      </c>
      <c r="J31" s="52">
        <v>50000</v>
      </c>
      <c r="K31" s="52">
        <v>50000</v>
      </c>
      <c r="L31" s="52">
        <v>50000</v>
      </c>
      <c r="M31" s="52">
        <v>50000</v>
      </c>
      <c r="N31" s="18" t="s">
        <v>169</v>
      </c>
      <c r="O31" s="18" t="s">
        <v>170</v>
      </c>
      <c r="P31" s="21" t="s">
        <v>35</v>
      </c>
    </row>
    <row r="32" spans="1:16" ht="25.5" customHeight="1">
      <c r="A32" s="15" t="s">
        <v>45</v>
      </c>
      <c r="B32" s="15" t="s">
        <v>148</v>
      </c>
      <c r="C32" s="19" t="s">
        <v>149</v>
      </c>
      <c r="D32" s="19" t="s">
        <v>165</v>
      </c>
      <c r="E32" s="16" t="s">
        <v>196</v>
      </c>
      <c r="F32" s="22" t="s">
        <v>171</v>
      </c>
      <c r="G32" s="23" t="s">
        <v>195</v>
      </c>
      <c r="H32" s="17" t="s">
        <v>172</v>
      </c>
      <c r="I32" s="51">
        <v>200000</v>
      </c>
      <c r="J32" s="51">
        <v>200000</v>
      </c>
      <c r="K32" s="51">
        <v>200000</v>
      </c>
      <c r="L32" s="51">
        <v>200000</v>
      </c>
      <c r="M32" s="51">
        <v>200000</v>
      </c>
      <c r="N32" s="17" t="s">
        <v>173</v>
      </c>
      <c r="O32" s="17" t="s">
        <v>174</v>
      </c>
      <c r="P32" s="16" t="s">
        <v>35</v>
      </c>
    </row>
    <row r="33" spans="1:16" ht="25.5" customHeight="1">
      <c r="A33" s="15" t="s">
        <v>45</v>
      </c>
      <c r="B33" s="15" t="s">
        <v>148</v>
      </c>
      <c r="C33" s="19" t="s">
        <v>149</v>
      </c>
      <c r="D33" s="19" t="s">
        <v>165</v>
      </c>
      <c r="E33" s="16">
        <v>3</v>
      </c>
      <c r="F33" s="18" t="s">
        <v>175</v>
      </c>
      <c r="G33" s="18" t="s">
        <v>176</v>
      </c>
      <c r="H33" s="18" t="s">
        <v>177</v>
      </c>
      <c r="I33" s="52">
        <v>20000</v>
      </c>
      <c r="J33" s="52">
        <v>20000</v>
      </c>
      <c r="K33" s="52">
        <v>20000</v>
      </c>
      <c r="L33" s="52">
        <v>20000</v>
      </c>
      <c r="M33" s="52">
        <v>20000</v>
      </c>
      <c r="N33" s="18" t="s">
        <v>178</v>
      </c>
      <c r="O33" s="18" t="s">
        <v>179</v>
      </c>
      <c r="P33" s="21" t="s">
        <v>35</v>
      </c>
    </row>
    <row r="34" spans="1:16" ht="25.5" customHeight="1">
      <c r="A34" s="15" t="s">
        <v>45</v>
      </c>
      <c r="B34" s="15" t="s">
        <v>148</v>
      </c>
      <c r="C34" s="19" t="s">
        <v>149</v>
      </c>
      <c r="D34" s="19" t="s">
        <v>165</v>
      </c>
      <c r="E34" s="16">
        <v>4</v>
      </c>
      <c r="F34" s="18" t="s">
        <v>180</v>
      </c>
      <c r="G34" s="18" t="s">
        <v>181</v>
      </c>
      <c r="H34" s="18" t="s">
        <v>182</v>
      </c>
      <c r="I34" s="52">
        <v>20000</v>
      </c>
      <c r="J34" s="52">
        <v>20000</v>
      </c>
      <c r="K34" s="52">
        <v>20000</v>
      </c>
      <c r="L34" s="52">
        <v>20000</v>
      </c>
      <c r="M34" s="52">
        <v>20000</v>
      </c>
      <c r="N34" s="18" t="s">
        <v>169</v>
      </c>
      <c r="O34" s="18" t="s">
        <v>183</v>
      </c>
      <c r="P34" s="21" t="s">
        <v>35</v>
      </c>
    </row>
    <row r="35" spans="1:16" ht="25.5" customHeight="1">
      <c r="A35" s="15" t="s">
        <v>45</v>
      </c>
      <c r="B35" s="15" t="s">
        <v>148</v>
      </c>
      <c r="C35" s="19" t="s">
        <v>149</v>
      </c>
      <c r="D35" s="19" t="s">
        <v>165</v>
      </c>
      <c r="E35" s="16">
        <v>5</v>
      </c>
      <c r="F35" s="18" t="s">
        <v>184</v>
      </c>
      <c r="G35" s="18" t="s">
        <v>185</v>
      </c>
      <c r="H35" s="18" t="s">
        <v>186</v>
      </c>
      <c r="I35" s="52">
        <v>20000</v>
      </c>
      <c r="J35" s="52">
        <v>20000</v>
      </c>
      <c r="K35" s="52">
        <v>20000</v>
      </c>
      <c r="L35" s="52">
        <v>20000</v>
      </c>
      <c r="M35" s="52">
        <v>20000</v>
      </c>
      <c r="N35" s="18" t="s">
        <v>187</v>
      </c>
      <c r="O35" s="18" t="s">
        <v>188</v>
      </c>
      <c r="P35" s="21" t="s">
        <v>35</v>
      </c>
    </row>
    <row r="36" spans="1:16" ht="25.5" customHeight="1">
      <c r="A36" s="15" t="s">
        <v>45</v>
      </c>
      <c r="B36" s="15" t="s">
        <v>148</v>
      </c>
      <c r="C36" s="19" t="s">
        <v>149</v>
      </c>
      <c r="D36" s="19" t="s">
        <v>165</v>
      </c>
      <c r="E36" s="16">
        <v>6</v>
      </c>
      <c r="F36" s="18" t="s">
        <v>189</v>
      </c>
      <c r="G36" s="18" t="s">
        <v>190</v>
      </c>
      <c r="H36" s="18" t="s">
        <v>191</v>
      </c>
      <c r="I36" s="52">
        <v>20000</v>
      </c>
      <c r="J36" s="52">
        <v>20000</v>
      </c>
      <c r="K36" s="52">
        <v>20000</v>
      </c>
      <c r="L36" s="52">
        <v>20000</v>
      </c>
      <c r="M36" s="52">
        <v>20000</v>
      </c>
      <c r="N36" s="18" t="s">
        <v>192</v>
      </c>
      <c r="O36" s="18" t="s">
        <v>193</v>
      </c>
      <c r="P36" s="21" t="s">
        <v>35</v>
      </c>
    </row>
    <row r="37" spans="1:16" ht="25.5" customHeight="1">
      <c r="A37" s="15" t="s">
        <v>45</v>
      </c>
      <c r="B37" s="15" t="s">
        <v>148</v>
      </c>
      <c r="C37" s="19" t="s">
        <v>149</v>
      </c>
      <c r="D37" s="19" t="s">
        <v>197</v>
      </c>
      <c r="E37" s="16">
        <v>1</v>
      </c>
      <c r="F37" s="18" t="s">
        <v>198</v>
      </c>
      <c r="G37" s="18" t="s">
        <v>199</v>
      </c>
      <c r="H37" s="18" t="s">
        <v>200</v>
      </c>
      <c r="I37" s="52">
        <v>30000</v>
      </c>
      <c r="J37" s="52">
        <v>30000</v>
      </c>
      <c r="K37" s="52">
        <v>30000</v>
      </c>
      <c r="L37" s="52">
        <v>30000</v>
      </c>
      <c r="M37" s="52">
        <v>30000</v>
      </c>
      <c r="N37" s="24" t="s">
        <v>201</v>
      </c>
      <c r="O37" s="24" t="s">
        <v>202</v>
      </c>
      <c r="P37" s="21" t="s">
        <v>35</v>
      </c>
    </row>
    <row r="38" spans="1:16" ht="25.5" customHeight="1">
      <c r="A38" s="15" t="s">
        <v>45</v>
      </c>
      <c r="B38" s="15" t="s">
        <v>148</v>
      </c>
      <c r="C38" s="19" t="s">
        <v>149</v>
      </c>
      <c r="D38" s="19" t="s">
        <v>197</v>
      </c>
      <c r="E38" s="16">
        <v>2</v>
      </c>
      <c r="F38" s="18" t="s">
        <v>203</v>
      </c>
      <c r="G38" s="18" t="s">
        <v>204</v>
      </c>
      <c r="H38" s="18" t="s">
        <v>205</v>
      </c>
      <c r="I38" s="52">
        <v>20000</v>
      </c>
      <c r="J38" s="52">
        <v>20000</v>
      </c>
      <c r="K38" s="52">
        <v>20000</v>
      </c>
      <c r="L38" s="52">
        <v>20000</v>
      </c>
      <c r="M38" s="52">
        <v>20000</v>
      </c>
      <c r="N38" s="18" t="s">
        <v>206</v>
      </c>
      <c r="O38" s="18" t="s">
        <v>207</v>
      </c>
      <c r="P38" s="21" t="s">
        <v>35</v>
      </c>
    </row>
    <row r="39" spans="1:16" ht="25.5" customHeight="1">
      <c r="A39" s="15" t="s">
        <v>45</v>
      </c>
      <c r="B39" s="15" t="s">
        <v>148</v>
      </c>
      <c r="C39" s="19" t="s">
        <v>149</v>
      </c>
      <c r="D39" s="19" t="s">
        <v>197</v>
      </c>
      <c r="E39" s="16">
        <v>3</v>
      </c>
      <c r="F39" s="18" t="s">
        <v>208</v>
      </c>
      <c r="G39" s="17" t="s">
        <v>209</v>
      </c>
      <c r="H39" s="18" t="s">
        <v>210</v>
      </c>
      <c r="I39" s="52">
        <v>500000</v>
      </c>
      <c r="J39" s="52">
        <v>500000</v>
      </c>
      <c r="K39" s="52">
        <v>500000</v>
      </c>
      <c r="L39" s="52">
        <v>500000</v>
      </c>
      <c r="M39" s="52">
        <v>500000</v>
      </c>
      <c r="N39" s="18" t="s">
        <v>211</v>
      </c>
      <c r="O39" s="17" t="s">
        <v>212</v>
      </c>
      <c r="P39" s="21" t="s">
        <v>35</v>
      </c>
    </row>
    <row r="40" spans="1:16" ht="25.5" customHeight="1">
      <c r="A40" s="15" t="s">
        <v>45</v>
      </c>
      <c r="B40" s="15" t="s">
        <v>148</v>
      </c>
      <c r="C40" s="19" t="s">
        <v>149</v>
      </c>
      <c r="D40" s="19" t="s">
        <v>197</v>
      </c>
      <c r="E40" s="16">
        <v>4</v>
      </c>
      <c r="F40" s="18" t="s">
        <v>213</v>
      </c>
      <c r="G40" s="18" t="s">
        <v>214</v>
      </c>
      <c r="H40" s="18" t="s">
        <v>215</v>
      </c>
      <c r="I40" s="52">
        <v>30000</v>
      </c>
      <c r="J40" s="52">
        <v>30000</v>
      </c>
      <c r="K40" s="52">
        <v>30000</v>
      </c>
      <c r="L40" s="52">
        <v>30000</v>
      </c>
      <c r="M40" s="52">
        <v>30000</v>
      </c>
      <c r="N40" s="18" t="s">
        <v>216</v>
      </c>
      <c r="O40" s="18" t="s">
        <v>217</v>
      </c>
      <c r="P40" s="21" t="s">
        <v>35</v>
      </c>
    </row>
    <row r="41" spans="1:16" ht="25.5" customHeight="1">
      <c r="A41" s="15" t="s">
        <v>45</v>
      </c>
      <c r="B41" s="15" t="s">
        <v>148</v>
      </c>
      <c r="C41" s="19" t="s">
        <v>149</v>
      </c>
      <c r="D41" s="19" t="s">
        <v>197</v>
      </c>
      <c r="E41" s="16">
        <v>5</v>
      </c>
      <c r="F41" s="18" t="s">
        <v>218</v>
      </c>
      <c r="G41" s="18" t="s">
        <v>219</v>
      </c>
      <c r="H41" s="18" t="s">
        <v>220</v>
      </c>
      <c r="I41" s="52">
        <v>100000</v>
      </c>
      <c r="J41" s="52">
        <v>100000</v>
      </c>
      <c r="K41" s="52">
        <v>100000</v>
      </c>
      <c r="L41" s="52">
        <v>100000</v>
      </c>
      <c r="M41" s="52">
        <v>100000</v>
      </c>
      <c r="N41" s="18" t="s">
        <v>221</v>
      </c>
      <c r="O41" s="18" t="s">
        <v>222</v>
      </c>
      <c r="P41" s="21" t="s">
        <v>35</v>
      </c>
    </row>
    <row r="42" spans="1:16" ht="25.5" customHeight="1">
      <c r="A42" s="15" t="s">
        <v>45</v>
      </c>
      <c r="B42" s="15" t="s">
        <v>148</v>
      </c>
      <c r="C42" s="19" t="s">
        <v>149</v>
      </c>
      <c r="D42" s="19" t="s">
        <v>197</v>
      </c>
      <c r="E42" s="16">
        <v>6</v>
      </c>
      <c r="F42" s="18" t="s">
        <v>223</v>
      </c>
      <c r="G42" s="18" t="s">
        <v>224</v>
      </c>
      <c r="H42" s="18" t="s">
        <v>225</v>
      </c>
      <c r="I42" s="52">
        <v>50000</v>
      </c>
      <c r="J42" s="52">
        <v>50000</v>
      </c>
      <c r="K42" s="52">
        <v>50000</v>
      </c>
      <c r="L42" s="52">
        <v>50000</v>
      </c>
      <c r="M42" s="52">
        <v>50000</v>
      </c>
      <c r="N42" s="18" t="s">
        <v>226</v>
      </c>
      <c r="O42" s="18" t="s">
        <v>227</v>
      </c>
      <c r="P42" s="21" t="s">
        <v>35</v>
      </c>
    </row>
    <row r="43" spans="1:16" ht="25.5" customHeight="1">
      <c r="A43" s="15" t="s">
        <v>45</v>
      </c>
      <c r="B43" s="15" t="s">
        <v>148</v>
      </c>
      <c r="C43" s="19" t="s">
        <v>149</v>
      </c>
      <c r="D43" s="19" t="s">
        <v>197</v>
      </c>
      <c r="E43" s="16">
        <v>7</v>
      </c>
      <c r="F43" s="18" t="s">
        <v>228</v>
      </c>
      <c r="G43" s="18" t="s">
        <v>229</v>
      </c>
      <c r="H43" s="18" t="s">
        <v>230</v>
      </c>
      <c r="I43" s="52">
        <v>50000</v>
      </c>
      <c r="J43" s="52">
        <v>50000</v>
      </c>
      <c r="K43" s="52">
        <v>50000</v>
      </c>
      <c r="L43" s="52">
        <v>50000</v>
      </c>
      <c r="M43" s="52">
        <v>50000</v>
      </c>
      <c r="N43" s="18" t="s">
        <v>231</v>
      </c>
      <c r="O43" s="18" t="s">
        <v>232</v>
      </c>
      <c r="P43" s="21" t="s">
        <v>35</v>
      </c>
    </row>
    <row r="44" spans="1:16" ht="25.5" customHeight="1">
      <c r="A44" s="15" t="s">
        <v>45</v>
      </c>
      <c r="B44" s="15" t="s">
        <v>148</v>
      </c>
      <c r="C44" s="19" t="s">
        <v>149</v>
      </c>
      <c r="D44" s="19" t="s">
        <v>233</v>
      </c>
      <c r="E44" s="16">
        <v>1</v>
      </c>
      <c r="F44" s="18" t="s">
        <v>234</v>
      </c>
      <c r="G44" s="18" t="s">
        <v>235</v>
      </c>
      <c r="H44" s="18" t="s">
        <v>236</v>
      </c>
      <c r="I44" s="52">
        <v>20000</v>
      </c>
      <c r="J44" s="52">
        <v>20000</v>
      </c>
      <c r="K44" s="52">
        <v>20000</v>
      </c>
      <c r="L44" s="52">
        <v>20000</v>
      </c>
      <c r="M44" s="52">
        <v>20000</v>
      </c>
      <c r="N44" s="18" t="s">
        <v>237</v>
      </c>
      <c r="O44" s="18" t="s">
        <v>238</v>
      </c>
      <c r="P44" s="21" t="s">
        <v>35</v>
      </c>
    </row>
    <row r="45" spans="1:16" ht="25.5" customHeight="1">
      <c r="A45" s="15" t="s">
        <v>45</v>
      </c>
      <c r="B45" s="15" t="s">
        <v>148</v>
      </c>
      <c r="C45" s="19" t="s">
        <v>149</v>
      </c>
      <c r="D45" s="19" t="s">
        <v>233</v>
      </c>
      <c r="E45" s="16">
        <v>2</v>
      </c>
      <c r="F45" s="18" t="s">
        <v>239</v>
      </c>
      <c r="G45" s="18" t="s">
        <v>259</v>
      </c>
      <c r="H45" s="18" t="s">
        <v>260</v>
      </c>
      <c r="I45" s="52">
        <v>20000</v>
      </c>
      <c r="J45" s="52">
        <v>20000</v>
      </c>
      <c r="K45" s="52">
        <v>20000</v>
      </c>
      <c r="L45" s="52">
        <v>20000</v>
      </c>
      <c r="M45" s="52">
        <v>20000</v>
      </c>
      <c r="N45" s="18" t="s">
        <v>261</v>
      </c>
      <c r="O45" s="18" t="s">
        <v>262</v>
      </c>
      <c r="P45" s="21" t="s">
        <v>35</v>
      </c>
    </row>
    <row r="46" spans="1:16" ht="25.5" customHeight="1">
      <c r="A46" s="15" t="s">
        <v>45</v>
      </c>
      <c r="B46" s="15" t="s">
        <v>148</v>
      </c>
      <c r="C46" s="19" t="s">
        <v>149</v>
      </c>
      <c r="D46" s="19" t="s">
        <v>233</v>
      </c>
      <c r="E46" s="16">
        <v>3</v>
      </c>
      <c r="F46" s="18" t="s">
        <v>240</v>
      </c>
      <c r="G46" s="18" t="s">
        <v>241</v>
      </c>
      <c r="H46" s="18" t="s">
        <v>242</v>
      </c>
      <c r="I46" s="52">
        <v>20000</v>
      </c>
      <c r="J46" s="52">
        <v>20000</v>
      </c>
      <c r="K46" s="52">
        <v>20000</v>
      </c>
      <c r="L46" s="52">
        <v>20000</v>
      </c>
      <c r="M46" s="52">
        <v>20000</v>
      </c>
      <c r="N46" s="18" t="s">
        <v>237</v>
      </c>
      <c r="O46" s="18" t="s">
        <v>243</v>
      </c>
      <c r="P46" s="18" t="s">
        <v>35</v>
      </c>
    </row>
    <row r="47" spans="1:16" ht="25.5" customHeight="1">
      <c r="A47" s="15" t="s">
        <v>45</v>
      </c>
      <c r="B47" s="15" t="s">
        <v>148</v>
      </c>
      <c r="C47" s="19" t="s">
        <v>149</v>
      </c>
      <c r="D47" s="19" t="s">
        <v>233</v>
      </c>
      <c r="E47" s="16">
        <v>4</v>
      </c>
      <c r="F47" s="18" t="s">
        <v>244</v>
      </c>
      <c r="G47" s="18" t="s">
        <v>245</v>
      </c>
      <c r="H47" s="18" t="s">
        <v>246</v>
      </c>
      <c r="I47" s="52">
        <v>50000</v>
      </c>
      <c r="J47" s="52">
        <v>50000</v>
      </c>
      <c r="K47" s="52">
        <v>50000</v>
      </c>
      <c r="L47" s="52">
        <v>50000</v>
      </c>
      <c r="M47" s="52">
        <v>50000</v>
      </c>
      <c r="N47" s="18" t="s">
        <v>247</v>
      </c>
      <c r="O47" s="18" t="s">
        <v>248</v>
      </c>
      <c r="P47" s="21" t="s">
        <v>35</v>
      </c>
    </row>
    <row r="48" spans="1:16" ht="25.5" customHeight="1">
      <c r="A48" s="15" t="s">
        <v>45</v>
      </c>
      <c r="B48" s="15" t="s">
        <v>148</v>
      </c>
      <c r="C48" s="19" t="s">
        <v>149</v>
      </c>
      <c r="D48" s="19" t="s">
        <v>233</v>
      </c>
      <c r="E48" s="16">
        <v>5</v>
      </c>
      <c r="F48" s="18" t="s">
        <v>249</v>
      </c>
      <c r="G48" s="18" t="s">
        <v>250</v>
      </c>
      <c r="H48" s="18" t="s">
        <v>251</v>
      </c>
      <c r="I48" s="52">
        <v>50000</v>
      </c>
      <c r="J48" s="52">
        <v>50000</v>
      </c>
      <c r="K48" s="52">
        <v>50000</v>
      </c>
      <c r="L48" s="52">
        <v>50000</v>
      </c>
      <c r="M48" s="52">
        <v>50000</v>
      </c>
      <c r="N48" s="18" t="s">
        <v>252</v>
      </c>
      <c r="O48" s="18" t="s">
        <v>253</v>
      </c>
      <c r="P48" s="21" t="s">
        <v>35</v>
      </c>
    </row>
    <row r="49" spans="1:16" ht="25.5" customHeight="1">
      <c r="A49" s="15" t="s">
        <v>45</v>
      </c>
      <c r="B49" s="15" t="s">
        <v>148</v>
      </c>
      <c r="C49" s="19" t="s">
        <v>149</v>
      </c>
      <c r="D49" s="19" t="s">
        <v>233</v>
      </c>
      <c r="E49" s="16">
        <v>6</v>
      </c>
      <c r="F49" s="18" t="s">
        <v>254</v>
      </c>
      <c r="G49" s="18" t="s">
        <v>255</v>
      </c>
      <c r="H49" s="18" t="s">
        <v>256</v>
      </c>
      <c r="I49" s="57"/>
      <c r="J49" s="52">
        <v>30000</v>
      </c>
      <c r="K49" s="57"/>
      <c r="L49" s="52">
        <v>30000</v>
      </c>
      <c r="M49" s="57"/>
      <c r="N49" s="18" t="s">
        <v>257</v>
      </c>
      <c r="O49" s="18" t="s">
        <v>258</v>
      </c>
      <c r="P49" s="21" t="s">
        <v>35</v>
      </c>
    </row>
    <row r="50" spans="1:16" ht="25.5" customHeight="1">
      <c r="A50" s="15" t="s">
        <v>45</v>
      </c>
      <c r="B50" s="15" t="s">
        <v>263</v>
      </c>
      <c r="C50" s="19" t="s">
        <v>264</v>
      </c>
      <c r="D50" s="19" t="s">
        <v>47</v>
      </c>
      <c r="E50" s="16">
        <v>1</v>
      </c>
      <c r="F50" s="22" t="s">
        <v>265</v>
      </c>
      <c r="G50" s="23" t="s">
        <v>269</v>
      </c>
      <c r="H50" s="18" t="s">
        <v>266</v>
      </c>
      <c r="I50" s="52">
        <v>50000</v>
      </c>
      <c r="J50" s="57"/>
      <c r="K50" s="57"/>
      <c r="L50" s="57"/>
      <c r="M50" s="57"/>
      <c r="N50" s="18" t="s">
        <v>267</v>
      </c>
      <c r="O50" s="18" t="s">
        <v>268</v>
      </c>
      <c r="P50" s="21" t="s">
        <v>35</v>
      </c>
    </row>
    <row r="51" spans="1:16" ht="25.5" customHeight="1">
      <c r="A51" s="15" t="s">
        <v>45</v>
      </c>
      <c r="B51" s="15" t="s">
        <v>263</v>
      </c>
      <c r="C51" s="19" t="s">
        <v>264</v>
      </c>
      <c r="D51" s="19" t="s">
        <v>47</v>
      </c>
      <c r="E51" s="16">
        <v>2</v>
      </c>
      <c r="F51" s="18" t="s">
        <v>270</v>
      </c>
      <c r="G51" s="18" t="s">
        <v>271</v>
      </c>
      <c r="H51" s="18" t="s">
        <v>272</v>
      </c>
      <c r="I51" s="52">
        <v>50000</v>
      </c>
      <c r="J51" s="57"/>
      <c r="K51" s="57"/>
      <c r="L51" s="57"/>
      <c r="M51" s="57"/>
      <c r="N51" s="18" t="s">
        <v>273</v>
      </c>
      <c r="O51" s="18" t="s">
        <v>274</v>
      </c>
      <c r="P51" s="21" t="s">
        <v>35</v>
      </c>
    </row>
    <row r="52" spans="1:16" ht="25.5" customHeight="1">
      <c r="A52" s="15" t="s">
        <v>45</v>
      </c>
      <c r="B52" s="15" t="s">
        <v>275</v>
      </c>
      <c r="C52" s="19" t="s">
        <v>275</v>
      </c>
      <c r="D52" s="19" t="s">
        <v>47</v>
      </c>
      <c r="E52" s="16">
        <v>1</v>
      </c>
      <c r="F52" s="18" t="s">
        <v>276</v>
      </c>
      <c r="G52" s="18" t="s">
        <v>277</v>
      </c>
      <c r="H52" s="18" t="s">
        <v>278</v>
      </c>
      <c r="I52" s="52">
        <v>50000</v>
      </c>
      <c r="J52" s="52">
        <v>50000</v>
      </c>
      <c r="K52" s="52">
        <v>50000</v>
      </c>
      <c r="L52" s="52">
        <v>50000</v>
      </c>
      <c r="M52" s="52">
        <v>50000</v>
      </c>
      <c r="N52" s="18" t="s">
        <v>279</v>
      </c>
      <c r="O52" s="18" t="s">
        <v>280</v>
      </c>
      <c r="P52" s="21" t="s">
        <v>35</v>
      </c>
    </row>
    <row r="53" spans="1:16" ht="25.5" customHeight="1">
      <c r="A53" s="15" t="s">
        <v>45</v>
      </c>
      <c r="B53" s="15" t="s">
        <v>275</v>
      </c>
      <c r="C53" s="19" t="s">
        <v>275</v>
      </c>
      <c r="D53" s="19" t="s">
        <v>47</v>
      </c>
      <c r="E53" s="16">
        <v>2</v>
      </c>
      <c r="F53" s="18" t="s">
        <v>281</v>
      </c>
      <c r="G53" s="18" t="s">
        <v>282</v>
      </c>
      <c r="H53" s="18" t="s">
        <v>283</v>
      </c>
      <c r="I53" s="52">
        <v>50000</v>
      </c>
      <c r="J53" s="52">
        <v>50000</v>
      </c>
      <c r="K53" s="52">
        <v>50000</v>
      </c>
      <c r="L53" s="52">
        <v>50000</v>
      </c>
      <c r="M53" s="52">
        <v>50000</v>
      </c>
      <c r="N53" s="18" t="s">
        <v>279</v>
      </c>
      <c r="O53" s="18" t="s">
        <v>284</v>
      </c>
      <c r="P53" s="21" t="s">
        <v>35</v>
      </c>
    </row>
    <row r="54" spans="1:16" ht="25.5" customHeight="1">
      <c r="A54" s="15" t="s">
        <v>45</v>
      </c>
      <c r="B54" s="15" t="s">
        <v>275</v>
      </c>
      <c r="C54" s="19" t="s">
        <v>275</v>
      </c>
      <c r="D54" s="19" t="s">
        <v>47</v>
      </c>
      <c r="E54" s="16">
        <v>3</v>
      </c>
      <c r="F54" s="18" t="s">
        <v>285</v>
      </c>
      <c r="G54" s="18" t="s">
        <v>286</v>
      </c>
      <c r="H54" s="18" t="s">
        <v>287</v>
      </c>
      <c r="I54" s="52">
        <v>20000</v>
      </c>
      <c r="J54" s="52">
        <v>20000</v>
      </c>
      <c r="K54" s="52">
        <v>20000</v>
      </c>
      <c r="L54" s="52">
        <v>20000</v>
      </c>
      <c r="M54" s="52">
        <v>20000</v>
      </c>
      <c r="N54" s="18" t="s">
        <v>288</v>
      </c>
      <c r="O54" s="18" t="s">
        <v>289</v>
      </c>
      <c r="P54" s="21" t="s">
        <v>35</v>
      </c>
    </row>
    <row r="55" spans="1:16" ht="25.5" customHeight="1">
      <c r="A55" s="15" t="s">
        <v>45</v>
      </c>
      <c r="B55" s="15" t="s">
        <v>275</v>
      </c>
      <c r="C55" s="19" t="s">
        <v>275</v>
      </c>
      <c r="D55" s="19" t="s">
        <v>47</v>
      </c>
      <c r="E55" s="16">
        <v>4</v>
      </c>
      <c r="F55" s="18" t="s">
        <v>290</v>
      </c>
      <c r="G55" s="18" t="s">
        <v>291</v>
      </c>
      <c r="H55" s="18" t="s">
        <v>292</v>
      </c>
      <c r="I55" s="52">
        <v>150000</v>
      </c>
      <c r="J55" s="52">
        <v>150000</v>
      </c>
      <c r="K55" s="52">
        <v>150000</v>
      </c>
      <c r="L55" s="52">
        <v>150000</v>
      </c>
      <c r="M55" s="52">
        <v>150000</v>
      </c>
      <c r="N55" s="18" t="s">
        <v>293</v>
      </c>
      <c r="O55" s="18" t="s">
        <v>294</v>
      </c>
      <c r="P55" s="21" t="s">
        <v>35</v>
      </c>
    </row>
    <row r="56" spans="1:16" ht="25.5" customHeight="1">
      <c r="A56" s="15" t="s">
        <v>45</v>
      </c>
      <c r="B56" s="15" t="s">
        <v>275</v>
      </c>
      <c r="C56" s="19" t="s">
        <v>275</v>
      </c>
      <c r="D56" s="19" t="s">
        <v>47</v>
      </c>
      <c r="E56" s="16">
        <v>5</v>
      </c>
      <c r="F56" s="18" t="s">
        <v>295</v>
      </c>
      <c r="G56" s="18" t="s">
        <v>296</v>
      </c>
      <c r="H56" s="18" t="s">
        <v>297</v>
      </c>
      <c r="I56" s="57"/>
      <c r="J56" s="57"/>
      <c r="K56" s="57"/>
      <c r="L56" s="52">
        <v>300000</v>
      </c>
      <c r="M56" s="57"/>
      <c r="N56" s="18" t="s">
        <v>298</v>
      </c>
      <c r="O56" s="18" t="s">
        <v>299</v>
      </c>
      <c r="P56" s="21" t="s">
        <v>35</v>
      </c>
    </row>
    <row r="57" spans="1:16" ht="25.5" customHeight="1">
      <c r="A57" s="15" t="s">
        <v>45</v>
      </c>
      <c r="B57" s="15" t="s">
        <v>275</v>
      </c>
      <c r="C57" s="19" t="s">
        <v>275</v>
      </c>
      <c r="D57" s="19" t="s">
        <v>47</v>
      </c>
      <c r="E57" s="16">
        <v>6</v>
      </c>
      <c r="F57" s="18" t="s">
        <v>300</v>
      </c>
      <c r="G57" s="18" t="s">
        <v>301</v>
      </c>
      <c r="H57" s="18" t="s">
        <v>302</v>
      </c>
      <c r="I57" s="52">
        <v>250000</v>
      </c>
      <c r="J57" s="52">
        <v>250000</v>
      </c>
      <c r="K57" s="52">
        <v>250000</v>
      </c>
      <c r="L57" s="52">
        <v>250000</v>
      </c>
      <c r="M57" s="52">
        <v>250000</v>
      </c>
      <c r="N57" s="18" t="s">
        <v>303</v>
      </c>
      <c r="O57" s="18" t="s">
        <v>304</v>
      </c>
      <c r="P57" s="21" t="s">
        <v>35</v>
      </c>
    </row>
    <row r="58" spans="1:16" ht="25.5" customHeight="1">
      <c r="A58" s="15" t="s">
        <v>45</v>
      </c>
      <c r="B58" s="15" t="s">
        <v>275</v>
      </c>
      <c r="C58" s="19" t="s">
        <v>275</v>
      </c>
      <c r="D58" s="19" t="s">
        <v>47</v>
      </c>
      <c r="E58" s="16">
        <v>7</v>
      </c>
      <c r="F58" s="18" t="s">
        <v>305</v>
      </c>
      <c r="G58" s="18" t="s">
        <v>306</v>
      </c>
      <c r="H58" s="18" t="s">
        <v>307</v>
      </c>
      <c r="I58" s="52">
        <v>30000</v>
      </c>
      <c r="J58" s="52">
        <v>30000</v>
      </c>
      <c r="K58" s="52">
        <v>30000</v>
      </c>
      <c r="L58" s="52">
        <v>30000</v>
      </c>
      <c r="M58" s="52">
        <v>30000</v>
      </c>
      <c r="N58" s="18" t="s">
        <v>308</v>
      </c>
      <c r="O58" s="18" t="s">
        <v>309</v>
      </c>
      <c r="P58" s="21" t="s">
        <v>35</v>
      </c>
    </row>
    <row r="59" spans="1:16" ht="25.5" customHeight="1">
      <c r="A59" s="15" t="s">
        <v>45</v>
      </c>
      <c r="B59" s="15" t="s">
        <v>275</v>
      </c>
      <c r="C59" s="19" t="s">
        <v>275</v>
      </c>
      <c r="D59" s="19" t="s">
        <v>47</v>
      </c>
      <c r="E59" s="16">
        <v>8</v>
      </c>
      <c r="F59" s="18" t="s">
        <v>310</v>
      </c>
      <c r="G59" s="18" t="s">
        <v>311</v>
      </c>
      <c r="H59" s="18" t="s">
        <v>307</v>
      </c>
      <c r="I59" s="53">
        <v>30000</v>
      </c>
      <c r="J59" s="53">
        <v>30000</v>
      </c>
      <c r="K59" s="53">
        <v>30000</v>
      </c>
      <c r="L59" s="53">
        <v>30000</v>
      </c>
      <c r="M59" s="53">
        <v>30000</v>
      </c>
      <c r="N59" s="18" t="s">
        <v>312</v>
      </c>
      <c r="O59" s="18" t="s">
        <v>313</v>
      </c>
      <c r="P59" s="18" t="s">
        <v>35</v>
      </c>
    </row>
    <row r="60" spans="1:16" ht="25.5" customHeight="1">
      <c r="A60" s="15" t="s">
        <v>45</v>
      </c>
      <c r="B60" s="15" t="s">
        <v>275</v>
      </c>
      <c r="C60" s="19" t="s">
        <v>275</v>
      </c>
      <c r="D60" s="19" t="s">
        <v>48</v>
      </c>
      <c r="E60" s="16">
        <v>1</v>
      </c>
      <c r="F60" s="18" t="s">
        <v>314</v>
      </c>
      <c r="G60" s="18" t="s">
        <v>315</v>
      </c>
      <c r="H60" s="18" t="s">
        <v>316</v>
      </c>
      <c r="I60" s="52">
        <v>10000</v>
      </c>
      <c r="J60" s="52">
        <v>10000</v>
      </c>
      <c r="K60" s="52">
        <v>10000</v>
      </c>
      <c r="L60" s="52">
        <v>10000</v>
      </c>
      <c r="M60" s="52">
        <v>10000</v>
      </c>
      <c r="N60" s="18" t="s">
        <v>317</v>
      </c>
      <c r="O60" s="18" t="s">
        <v>318</v>
      </c>
      <c r="P60" s="21" t="s">
        <v>35</v>
      </c>
    </row>
    <row r="61" spans="1:16" ht="25.5" customHeight="1">
      <c r="A61" s="15" t="s">
        <v>45</v>
      </c>
      <c r="B61" s="15" t="s">
        <v>275</v>
      </c>
      <c r="C61" s="19" t="s">
        <v>275</v>
      </c>
      <c r="D61" s="19" t="s">
        <v>25</v>
      </c>
      <c r="E61" s="16">
        <v>1</v>
      </c>
      <c r="F61" s="18" t="s">
        <v>319</v>
      </c>
      <c r="G61" s="18" t="s">
        <v>320</v>
      </c>
      <c r="H61" s="18" t="s">
        <v>321</v>
      </c>
      <c r="I61" s="52">
        <v>2806000</v>
      </c>
      <c r="J61" s="52">
        <v>2806000</v>
      </c>
      <c r="K61" s="52">
        <v>2806000</v>
      </c>
      <c r="L61" s="52">
        <v>2806000</v>
      </c>
      <c r="M61" s="52">
        <v>2806000</v>
      </c>
      <c r="N61" s="18" t="s">
        <v>322</v>
      </c>
      <c r="O61" s="18" t="s">
        <v>323</v>
      </c>
      <c r="P61" s="21" t="s">
        <v>35</v>
      </c>
    </row>
    <row r="62" spans="1:16" ht="25.5" customHeight="1">
      <c r="A62" s="15" t="s">
        <v>45</v>
      </c>
      <c r="B62" s="15" t="s">
        <v>275</v>
      </c>
      <c r="C62" s="19" t="s">
        <v>275</v>
      </c>
      <c r="D62" s="19" t="s">
        <v>25</v>
      </c>
      <c r="E62" s="16">
        <v>2</v>
      </c>
      <c r="F62" s="18" t="s">
        <v>324</v>
      </c>
      <c r="G62" s="18" t="s">
        <v>325</v>
      </c>
      <c r="H62" s="18" t="s">
        <v>326</v>
      </c>
      <c r="I62" s="52">
        <v>7603300</v>
      </c>
      <c r="J62" s="52">
        <v>7603300</v>
      </c>
      <c r="K62" s="52">
        <v>7603300</v>
      </c>
      <c r="L62" s="52">
        <v>7603300</v>
      </c>
      <c r="M62" s="52">
        <v>7603300</v>
      </c>
      <c r="N62" s="18" t="s">
        <v>327</v>
      </c>
      <c r="O62" s="18" t="s">
        <v>328</v>
      </c>
      <c r="P62" s="21" t="s">
        <v>35</v>
      </c>
    </row>
    <row r="63" spans="1:16" ht="25.5" customHeight="1">
      <c r="A63" s="15" t="s">
        <v>45</v>
      </c>
      <c r="B63" s="15" t="s">
        <v>275</v>
      </c>
      <c r="C63" s="19" t="s">
        <v>275</v>
      </c>
      <c r="D63" s="19" t="s">
        <v>25</v>
      </c>
      <c r="E63" s="16">
        <v>3</v>
      </c>
      <c r="F63" s="18" t="s">
        <v>329</v>
      </c>
      <c r="G63" s="18" t="s">
        <v>330</v>
      </c>
      <c r="H63" s="18" t="s">
        <v>331</v>
      </c>
      <c r="I63" s="52">
        <v>500000</v>
      </c>
      <c r="J63" s="52">
        <v>500000</v>
      </c>
      <c r="K63" s="52">
        <v>500000</v>
      </c>
      <c r="L63" s="52">
        <v>500000</v>
      </c>
      <c r="M63" s="52">
        <v>500000</v>
      </c>
      <c r="N63" s="18" t="s">
        <v>332</v>
      </c>
      <c r="O63" s="18" t="s">
        <v>333</v>
      </c>
      <c r="P63" s="21" t="s">
        <v>35</v>
      </c>
    </row>
    <row r="64" spans="1:16" ht="25.5" customHeight="1">
      <c r="A64" s="15" t="s">
        <v>45</v>
      </c>
      <c r="B64" s="15" t="s">
        <v>275</v>
      </c>
      <c r="C64" s="19" t="s">
        <v>275</v>
      </c>
      <c r="D64" s="19" t="s">
        <v>47</v>
      </c>
      <c r="E64" s="16">
        <v>1</v>
      </c>
      <c r="F64" s="18" t="s">
        <v>334</v>
      </c>
      <c r="G64" s="18" t="s">
        <v>335</v>
      </c>
      <c r="H64" s="18" t="s">
        <v>336</v>
      </c>
      <c r="I64" s="52">
        <v>50000</v>
      </c>
      <c r="J64" s="52">
        <v>50000</v>
      </c>
      <c r="K64" s="52">
        <v>50000</v>
      </c>
      <c r="L64" s="52">
        <v>50000</v>
      </c>
      <c r="M64" s="52">
        <v>50000</v>
      </c>
      <c r="N64" s="18" t="s">
        <v>337</v>
      </c>
      <c r="O64" s="18" t="s">
        <v>338</v>
      </c>
      <c r="P64" s="21" t="s">
        <v>339</v>
      </c>
    </row>
    <row r="65" spans="1:16" ht="58.5" customHeight="1">
      <c r="A65" s="15" t="s">
        <v>45</v>
      </c>
      <c r="B65" s="15" t="s">
        <v>275</v>
      </c>
      <c r="C65" s="19" t="s">
        <v>275</v>
      </c>
      <c r="D65" s="19" t="s">
        <v>47</v>
      </c>
      <c r="E65" s="17">
        <v>2</v>
      </c>
      <c r="F65" s="18" t="s">
        <v>340</v>
      </c>
      <c r="G65" s="18" t="s">
        <v>341</v>
      </c>
      <c r="H65" s="18" t="s">
        <v>342</v>
      </c>
      <c r="I65" s="53">
        <v>10000</v>
      </c>
      <c r="J65" s="53">
        <v>10000</v>
      </c>
      <c r="K65" s="53">
        <v>10000</v>
      </c>
      <c r="L65" s="53">
        <v>10000</v>
      </c>
      <c r="M65" s="53">
        <v>10000</v>
      </c>
      <c r="N65" s="18" t="s">
        <v>332</v>
      </c>
      <c r="O65" s="18" t="s">
        <v>343</v>
      </c>
      <c r="P65" s="18" t="s">
        <v>339</v>
      </c>
    </row>
    <row r="66" spans="1:16" ht="61.5" customHeight="1">
      <c r="A66" s="15" t="s">
        <v>129</v>
      </c>
      <c r="B66" s="15" t="s">
        <v>148</v>
      </c>
      <c r="C66" s="19" t="s">
        <v>149</v>
      </c>
      <c r="D66" s="19" t="s">
        <v>344</v>
      </c>
      <c r="E66" s="17">
        <v>1</v>
      </c>
      <c r="F66" s="17" t="s">
        <v>349</v>
      </c>
      <c r="G66" s="17" t="s">
        <v>345</v>
      </c>
      <c r="H66" s="17" t="s">
        <v>350</v>
      </c>
      <c r="I66" s="54">
        <v>250000</v>
      </c>
      <c r="J66" s="54">
        <v>250000</v>
      </c>
      <c r="K66" s="54">
        <v>250000</v>
      </c>
      <c r="L66" s="54">
        <v>250000</v>
      </c>
      <c r="M66" s="54">
        <v>250000</v>
      </c>
      <c r="N66" s="17" t="s">
        <v>346</v>
      </c>
      <c r="O66" s="17" t="s">
        <v>347</v>
      </c>
      <c r="P66" s="17" t="s">
        <v>348</v>
      </c>
    </row>
    <row r="67" spans="1:16" ht="25.5" customHeight="1">
      <c r="A67" s="15" t="s">
        <v>129</v>
      </c>
      <c r="B67" s="15" t="s">
        <v>148</v>
      </c>
      <c r="C67" s="19" t="s">
        <v>149</v>
      </c>
      <c r="D67" s="19" t="s">
        <v>25</v>
      </c>
      <c r="E67" s="16">
        <v>1</v>
      </c>
      <c r="F67" s="18" t="s">
        <v>351</v>
      </c>
      <c r="G67" s="18" t="s">
        <v>352</v>
      </c>
      <c r="H67" s="18" t="s">
        <v>353</v>
      </c>
      <c r="I67" s="52">
        <v>50000</v>
      </c>
      <c r="J67" s="52">
        <v>50000</v>
      </c>
      <c r="K67" s="52">
        <v>50000</v>
      </c>
      <c r="L67" s="52">
        <v>50000</v>
      </c>
      <c r="M67" s="52">
        <v>50000</v>
      </c>
      <c r="N67" s="18" t="s">
        <v>354</v>
      </c>
      <c r="O67" s="18" t="s">
        <v>179</v>
      </c>
      <c r="P67" s="21" t="s">
        <v>348</v>
      </c>
    </row>
    <row r="68" spans="1:16" ht="25.5" customHeight="1">
      <c r="A68" s="15" t="s">
        <v>129</v>
      </c>
      <c r="B68" s="15" t="s">
        <v>263</v>
      </c>
      <c r="C68" s="19" t="s">
        <v>264</v>
      </c>
      <c r="D68" s="19" t="s">
        <v>137</v>
      </c>
      <c r="E68" s="16">
        <v>1</v>
      </c>
      <c r="F68" s="18" t="s">
        <v>355</v>
      </c>
      <c r="G68" s="18" t="s">
        <v>356</v>
      </c>
      <c r="H68" s="18" t="s">
        <v>357</v>
      </c>
      <c r="I68" s="52">
        <v>500000</v>
      </c>
      <c r="J68" s="52">
        <v>500000</v>
      </c>
      <c r="K68" s="52">
        <v>500000</v>
      </c>
      <c r="L68" s="52">
        <v>500000</v>
      </c>
      <c r="M68" s="52">
        <v>500000</v>
      </c>
      <c r="N68" s="18" t="s">
        <v>358</v>
      </c>
      <c r="O68" s="18" t="s">
        <v>359</v>
      </c>
      <c r="P68" s="21" t="s">
        <v>348</v>
      </c>
    </row>
    <row r="69" spans="1:16" ht="25.5" customHeight="1">
      <c r="A69" s="15" t="s">
        <v>129</v>
      </c>
      <c r="B69" s="15" t="s">
        <v>263</v>
      </c>
      <c r="C69" s="19" t="s">
        <v>264</v>
      </c>
      <c r="D69" s="19" t="s">
        <v>344</v>
      </c>
      <c r="E69" s="16">
        <v>1</v>
      </c>
      <c r="F69" s="18" t="s">
        <v>360</v>
      </c>
      <c r="G69" s="18" t="s">
        <v>361</v>
      </c>
      <c r="H69" s="18" t="s">
        <v>362</v>
      </c>
      <c r="I69" s="52">
        <v>200000</v>
      </c>
      <c r="J69" s="52">
        <v>200000</v>
      </c>
      <c r="K69" s="52">
        <v>200000</v>
      </c>
      <c r="L69" s="52">
        <v>200000</v>
      </c>
      <c r="M69" s="52">
        <v>200000</v>
      </c>
      <c r="N69" s="18" t="s">
        <v>358</v>
      </c>
      <c r="O69" s="18" t="s">
        <v>363</v>
      </c>
      <c r="P69" s="21" t="s">
        <v>348</v>
      </c>
    </row>
    <row r="70" spans="1:16" ht="25.5" customHeight="1">
      <c r="A70" s="15" t="s">
        <v>129</v>
      </c>
      <c r="B70" s="15" t="s">
        <v>263</v>
      </c>
      <c r="C70" s="19" t="s">
        <v>264</v>
      </c>
      <c r="D70" s="19" t="s">
        <v>344</v>
      </c>
      <c r="E70" s="16">
        <v>2</v>
      </c>
      <c r="F70" s="18" t="s">
        <v>364</v>
      </c>
      <c r="G70" s="18" t="s">
        <v>365</v>
      </c>
      <c r="H70" s="18" t="s">
        <v>366</v>
      </c>
      <c r="I70" s="52">
        <v>300000</v>
      </c>
      <c r="J70" s="52">
        <v>300000</v>
      </c>
      <c r="K70" s="52">
        <v>300000</v>
      </c>
      <c r="L70" s="52">
        <v>300000</v>
      </c>
      <c r="M70" s="52">
        <v>300000</v>
      </c>
      <c r="N70" s="18" t="s">
        <v>358</v>
      </c>
      <c r="O70" s="18" t="s">
        <v>367</v>
      </c>
      <c r="P70" s="21" t="s">
        <v>348</v>
      </c>
    </row>
    <row r="71" spans="1:16" ht="25.5" customHeight="1">
      <c r="A71" s="15" t="s">
        <v>45</v>
      </c>
      <c r="B71" s="15" t="s">
        <v>373</v>
      </c>
      <c r="C71" s="19" t="s">
        <v>373</v>
      </c>
      <c r="D71" s="19" t="s">
        <v>137</v>
      </c>
      <c r="E71" s="16">
        <v>1</v>
      </c>
      <c r="F71" s="18" t="s">
        <v>374</v>
      </c>
      <c r="G71" s="18" t="s">
        <v>375</v>
      </c>
      <c r="H71" s="18" t="s">
        <v>376</v>
      </c>
      <c r="I71" s="52">
        <v>168000</v>
      </c>
      <c r="J71" s="52">
        <v>168000</v>
      </c>
      <c r="K71" s="52">
        <v>168000</v>
      </c>
      <c r="L71" s="52">
        <v>168000</v>
      </c>
      <c r="M71" s="52">
        <v>168000</v>
      </c>
      <c r="N71" s="18" t="s">
        <v>377</v>
      </c>
      <c r="O71" s="18" t="s">
        <v>378</v>
      </c>
      <c r="P71" s="21" t="s">
        <v>348</v>
      </c>
    </row>
    <row r="72" spans="1:16" ht="25.5" customHeight="1">
      <c r="A72" s="15" t="s">
        <v>129</v>
      </c>
      <c r="B72" s="15" t="s">
        <v>373</v>
      </c>
      <c r="C72" s="19" t="s">
        <v>373</v>
      </c>
      <c r="D72" s="19" t="s">
        <v>344</v>
      </c>
      <c r="E72" s="16">
        <v>1</v>
      </c>
      <c r="F72" s="18" t="s">
        <v>379</v>
      </c>
      <c r="G72" s="18" t="s">
        <v>380</v>
      </c>
      <c r="H72" s="18" t="s">
        <v>381</v>
      </c>
      <c r="I72" s="52">
        <v>250000</v>
      </c>
      <c r="J72" s="52">
        <v>250000</v>
      </c>
      <c r="K72" s="52">
        <v>250000</v>
      </c>
      <c r="L72" s="52">
        <v>250000</v>
      </c>
      <c r="M72" s="52">
        <v>250000</v>
      </c>
      <c r="N72" s="18" t="s">
        <v>377</v>
      </c>
      <c r="O72" s="18" t="s">
        <v>378</v>
      </c>
      <c r="P72" s="21" t="s">
        <v>348</v>
      </c>
    </row>
    <row r="73" spans="1:16" ht="25.5" customHeight="1">
      <c r="A73" s="15" t="s">
        <v>129</v>
      </c>
      <c r="B73" s="15" t="s">
        <v>373</v>
      </c>
      <c r="C73" s="19" t="s">
        <v>373</v>
      </c>
      <c r="D73" s="19" t="s">
        <v>344</v>
      </c>
      <c r="E73" s="16">
        <v>2</v>
      </c>
      <c r="F73" s="18" t="s">
        <v>382</v>
      </c>
      <c r="G73" s="18" t="s">
        <v>383</v>
      </c>
      <c r="H73" s="18" t="s">
        <v>384</v>
      </c>
      <c r="I73" s="52">
        <v>1157000</v>
      </c>
      <c r="J73" s="52">
        <v>1157000</v>
      </c>
      <c r="K73" s="52">
        <v>1157000</v>
      </c>
      <c r="L73" s="52">
        <v>1157000</v>
      </c>
      <c r="M73" s="52">
        <v>1157000</v>
      </c>
      <c r="N73" s="18" t="s">
        <v>385</v>
      </c>
      <c r="O73" s="18" t="s">
        <v>386</v>
      </c>
      <c r="P73" s="21" t="s">
        <v>348</v>
      </c>
    </row>
    <row r="74" spans="1:16" ht="29.25" customHeight="1">
      <c r="A74" s="15" t="s">
        <v>129</v>
      </c>
      <c r="B74" s="15" t="s">
        <v>373</v>
      </c>
      <c r="C74" s="19" t="s">
        <v>373</v>
      </c>
      <c r="D74" s="19" t="s">
        <v>25</v>
      </c>
      <c r="E74" s="16">
        <v>1</v>
      </c>
      <c r="F74" s="18" t="s">
        <v>368</v>
      </c>
      <c r="G74" s="18" t="s">
        <v>369</v>
      </c>
      <c r="H74" s="18" t="s">
        <v>370</v>
      </c>
      <c r="I74" s="52">
        <v>100000</v>
      </c>
      <c r="J74" s="52">
        <v>100000</v>
      </c>
      <c r="K74" s="52">
        <v>100000</v>
      </c>
      <c r="L74" s="52">
        <v>100000</v>
      </c>
      <c r="M74" s="52">
        <v>100000</v>
      </c>
      <c r="N74" s="18" t="s">
        <v>371</v>
      </c>
      <c r="O74" s="18" t="s">
        <v>372</v>
      </c>
      <c r="P74" s="21" t="s">
        <v>348</v>
      </c>
    </row>
    <row r="75" spans="1:16" ht="25.5" customHeight="1">
      <c r="A75" s="15" t="s">
        <v>129</v>
      </c>
      <c r="B75" s="15" t="s">
        <v>373</v>
      </c>
      <c r="C75" s="19" t="s">
        <v>373</v>
      </c>
      <c r="D75" s="19" t="s">
        <v>25</v>
      </c>
      <c r="E75" s="16">
        <v>2</v>
      </c>
      <c r="F75" s="18" t="s">
        <v>387</v>
      </c>
      <c r="G75" s="18" t="s">
        <v>388</v>
      </c>
      <c r="H75" s="18" t="s">
        <v>389</v>
      </c>
      <c r="I75" s="52">
        <v>500000</v>
      </c>
      <c r="J75" s="52">
        <v>500000</v>
      </c>
      <c r="K75" s="52">
        <v>500000</v>
      </c>
      <c r="L75" s="52">
        <v>500000</v>
      </c>
      <c r="M75" s="52">
        <v>500000</v>
      </c>
      <c r="N75" s="18" t="s">
        <v>390</v>
      </c>
      <c r="O75" s="18" t="s">
        <v>391</v>
      </c>
      <c r="P75" s="21" t="s">
        <v>348</v>
      </c>
    </row>
    <row r="76" spans="1:16" ht="25.5" customHeight="1">
      <c r="A76" s="15" t="s">
        <v>129</v>
      </c>
      <c r="B76" s="15" t="s">
        <v>373</v>
      </c>
      <c r="C76" s="19" t="s">
        <v>373</v>
      </c>
      <c r="D76" s="19" t="s">
        <v>25</v>
      </c>
      <c r="E76" s="16">
        <v>3</v>
      </c>
      <c r="F76" s="18" t="s">
        <v>392</v>
      </c>
      <c r="G76" s="18" t="s">
        <v>393</v>
      </c>
      <c r="H76" s="18" t="s">
        <v>394</v>
      </c>
      <c r="I76" s="52">
        <v>1500000</v>
      </c>
      <c r="J76" s="52">
        <v>1500000</v>
      </c>
      <c r="K76" s="52">
        <v>1500000</v>
      </c>
      <c r="L76" s="52">
        <v>1500000</v>
      </c>
      <c r="M76" s="52">
        <v>1500000</v>
      </c>
      <c r="N76" s="18" t="s">
        <v>390</v>
      </c>
      <c r="O76" s="18" t="s">
        <v>391</v>
      </c>
      <c r="P76" s="21" t="s">
        <v>348</v>
      </c>
    </row>
    <row r="77" spans="1:16" ht="78.75" customHeight="1">
      <c r="A77" s="15" t="s">
        <v>129</v>
      </c>
      <c r="B77" s="15" t="s">
        <v>373</v>
      </c>
      <c r="C77" s="19" t="s">
        <v>373</v>
      </c>
      <c r="D77" s="19" t="s">
        <v>25</v>
      </c>
      <c r="E77" s="16">
        <v>4</v>
      </c>
      <c r="F77" s="18" t="s">
        <v>395</v>
      </c>
      <c r="G77" s="25" t="s">
        <v>574</v>
      </c>
      <c r="H77" s="18" t="s">
        <v>396</v>
      </c>
      <c r="I77" s="52">
        <v>100000</v>
      </c>
      <c r="J77" s="52">
        <v>100000</v>
      </c>
      <c r="K77" s="52">
        <v>100000</v>
      </c>
      <c r="L77" s="52">
        <v>100000</v>
      </c>
      <c r="M77" s="52">
        <v>100000</v>
      </c>
      <c r="N77" s="18" t="s">
        <v>397</v>
      </c>
      <c r="O77" s="18" t="s">
        <v>391</v>
      </c>
      <c r="P77" s="21" t="s">
        <v>348</v>
      </c>
    </row>
    <row r="78" spans="1:16" ht="118.5" customHeight="1">
      <c r="A78" s="15" t="s">
        <v>129</v>
      </c>
      <c r="B78" s="15" t="s">
        <v>373</v>
      </c>
      <c r="C78" s="19" t="s">
        <v>373</v>
      </c>
      <c r="D78" s="19" t="s">
        <v>25</v>
      </c>
      <c r="E78" s="16">
        <v>5</v>
      </c>
      <c r="F78" s="18" t="s">
        <v>398</v>
      </c>
      <c r="G78" s="18" t="s">
        <v>399</v>
      </c>
      <c r="H78" s="18" t="s">
        <v>400</v>
      </c>
      <c r="I78" s="52">
        <v>100000</v>
      </c>
      <c r="J78" s="52">
        <v>100000</v>
      </c>
      <c r="K78" s="52">
        <v>100000</v>
      </c>
      <c r="L78" s="52">
        <v>100000</v>
      </c>
      <c r="M78" s="52">
        <v>100000</v>
      </c>
      <c r="N78" s="18" t="s">
        <v>401</v>
      </c>
      <c r="O78" s="18" t="s">
        <v>402</v>
      </c>
      <c r="P78" s="21" t="s">
        <v>348</v>
      </c>
    </row>
    <row r="79" spans="1:16" ht="25.5" customHeight="1">
      <c r="A79" s="15" t="s">
        <v>129</v>
      </c>
      <c r="B79" s="15" t="s">
        <v>373</v>
      </c>
      <c r="C79" s="19" t="s">
        <v>373</v>
      </c>
      <c r="D79" s="19" t="s">
        <v>25</v>
      </c>
      <c r="E79" s="16">
        <v>6</v>
      </c>
      <c r="F79" s="18" t="s">
        <v>403</v>
      </c>
      <c r="G79" s="18" t="s">
        <v>404</v>
      </c>
      <c r="H79" s="18" t="s">
        <v>405</v>
      </c>
      <c r="I79" s="52">
        <v>500000</v>
      </c>
      <c r="J79" s="52">
        <v>500000</v>
      </c>
      <c r="K79" s="52">
        <v>500000</v>
      </c>
      <c r="L79" s="52">
        <v>500000</v>
      </c>
      <c r="M79" s="52">
        <v>500000</v>
      </c>
      <c r="N79" s="18" t="s">
        <v>406</v>
      </c>
      <c r="O79" s="18" t="s">
        <v>407</v>
      </c>
      <c r="P79" s="21" t="s">
        <v>348</v>
      </c>
    </row>
    <row r="80" spans="1:16" ht="25.5" customHeight="1">
      <c r="A80" s="15" t="s">
        <v>129</v>
      </c>
      <c r="B80" s="15" t="s">
        <v>373</v>
      </c>
      <c r="C80" s="19" t="s">
        <v>373</v>
      </c>
      <c r="D80" s="19" t="s">
        <v>25</v>
      </c>
      <c r="E80" s="16">
        <v>7</v>
      </c>
      <c r="F80" s="18" t="s">
        <v>408</v>
      </c>
      <c r="G80" s="18" t="s">
        <v>409</v>
      </c>
      <c r="H80" s="18" t="s">
        <v>410</v>
      </c>
      <c r="I80" s="52">
        <v>900000</v>
      </c>
      <c r="J80" s="52">
        <v>900000</v>
      </c>
      <c r="K80" s="52">
        <v>900000</v>
      </c>
      <c r="L80" s="52">
        <v>900000</v>
      </c>
      <c r="M80" s="52">
        <v>900000</v>
      </c>
      <c r="N80" s="18" t="s">
        <v>411</v>
      </c>
      <c r="O80" s="18" t="s">
        <v>412</v>
      </c>
      <c r="P80" s="21" t="s">
        <v>348</v>
      </c>
    </row>
    <row r="81" spans="1:16" ht="25.5" customHeight="1">
      <c r="A81" s="15" t="s">
        <v>129</v>
      </c>
      <c r="B81" s="15" t="s">
        <v>373</v>
      </c>
      <c r="C81" s="19" t="s">
        <v>373</v>
      </c>
      <c r="D81" s="19" t="s">
        <v>25</v>
      </c>
      <c r="E81" s="16">
        <v>8</v>
      </c>
      <c r="F81" s="18" t="s">
        <v>413</v>
      </c>
      <c r="G81" s="18" t="s">
        <v>414</v>
      </c>
      <c r="H81" s="18" t="s">
        <v>415</v>
      </c>
      <c r="I81" s="52">
        <v>150000</v>
      </c>
      <c r="J81" s="52">
        <v>150000</v>
      </c>
      <c r="K81" s="52">
        <v>150000</v>
      </c>
      <c r="L81" s="52">
        <v>150000</v>
      </c>
      <c r="M81" s="52">
        <v>150000</v>
      </c>
      <c r="N81" s="18" t="s">
        <v>406</v>
      </c>
      <c r="O81" s="18" t="s">
        <v>407</v>
      </c>
      <c r="P81" s="21" t="s">
        <v>348</v>
      </c>
    </row>
    <row r="82" spans="1:16" ht="25.5" customHeight="1">
      <c r="A82" s="15" t="s">
        <v>129</v>
      </c>
      <c r="B82" s="15" t="s">
        <v>373</v>
      </c>
      <c r="C82" s="19" t="s">
        <v>373</v>
      </c>
      <c r="D82" s="19" t="s">
        <v>25</v>
      </c>
      <c r="E82" s="16">
        <v>9</v>
      </c>
      <c r="F82" s="18" t="s">
        <v>416</v>
      </c>
      <c r="G82" s="18" t="s">
        <v>417</v>
      </c>
      <c r="H82" s="18" t="s">
        <v>418</v>
      </c>
      <c r="I82" s="52">
        <v>490000</v>
      </c>
      <c r="J82" s="52">
        <v>490000</v>
      </c>
      <c r="K82" s="52">
        <v>490000</v>
      </c>
      <c r="L82" s="52">
        <v>490000</v>
      </c>
      <c r="M82" s="52">
        <v>490000</v>
      </c>
      <c r="N82" s="18" t="s">
        <v>419</v>
      </c>
      <c r="O82" s="18" t="s">
        <v>391</v>
      </c>
      <c r="P82" s="21" t="s">
        <v>348</v>
      </c>
    </row>
    <row r="83" spans="1:16" ht="25.5" customHeight="1">
      <c r="A83" s="15" t="s">
        <v>129</v>
      </c>
      <c r="B83" s="15" t="s">
        <v>373</v>
      </c>
      <c r="C83" s="19" t="s">
        <v>373</v>
      </c>
      <c r="D83" s="19" t="s">
        <v>25</v>
      </c>
      <c r="E83" s="16">
        <v>10</v>
      </c>
      <c r="F83" s="18" t="s">
        <v>420</v>
      </c>
      <c r="G83" s="18" t="s">
        <v>421</v>
      </c>
      <c r="H83" s="18" t="s">
        <v>422</v>
      </c>
      <c r="I83" s="52">
        <v>1200000</v>
      </c>
      <c r="J83" s="52">
        <v>1200000</v>
      </c>
      <c r="K83" s="52">
        <v>1200000</v>
      </c>
      <c r="L83" s="52">
        <v>1200000</v>
      </c>
      <c r="M83" s="52">
        <v>1200000</v>
      </c>
      <c r="N83" s="18" t="s">
        <v>423</v>
      </c>
      <c r="O83" s="18" t="s">
        <v>424</v>
      </c>
      <c r="P83" s="21" t="s">
        <v>348</v>
      </c>
    </row>
    <row r="84" spans="1:16" ht="25.5" customHeight="1">
      <c r="A84" s="15" t="s">
        <v>129</v>
      </c>
      <c r="B84" s="15" t="s">
        <v>373</v>
      </c>
      <c r="C84" s="19" t="s">
        <v>373</v>
      </c>
      <c r="D84" s="19" t="s">
        <v>25</v>
      </c>
      <c r="E84" s="16">
        <v>11</v>
      </c>
      <c r="F84" s="18" t="s">
        <v>425</v>
      </c>
      <c r="G84" s="18" t="s">
        <v>426</v>
      </c>
      <c r="H84" s="18" t="s">
        <v>427</v>
      </c>
      <c r="I84" s="52">
        <v>228000</v>
      </c>
      <c r="J84" s="52">
        <v>228000</v>
      </c>
      <c r="K84" s="52">
        <v>228000</v>
      </c>
      <c r="L84" s="52">
        <v>228000</v>
      </c>
      <c r="M84" s="52">
        <v>228000</v>
      </c>
      <c r="N84" s="18" t="s">
        <v>428</v>
      </c>
      <c r="O84" s="18" t="s">
        <v>429</v>
      </c>
      <c r="P84" s="21" t="s">
        <v>348</v>
      </c>
    </row>
    <row r="85" spans="1:16" ht="25.5" customHeight="1">
      <c r="A85" s="15" t="s">
        <v>129</v>
      </c>
      <c r="B85" s="15" t="s">
        <v>373</v>
      </c>
      <c r="C85" s="19" t="s">
        <v>373</v>
      </c>
      <c r="D85" s="19" t="s">
        <v>25</v>
      </c>
      <c r="E85" s="16">
        <v>12</v>
      </c>
      <c r="F85" s="18" t="s">
        <v>430</v>
      </c>
      <c r="G85" s="18" t="s">
        <v>431</v>
      </c>
      <c r="H85" s="18" t="s">
        <v>432</v>
      </c>
      <c r="I85" s="52">
        <v>690000</v>
      </c>
      <c r="J85" s="52">
        <v>690000</v>
      </c>
      <c r="K85" s="52">
        <v>690000</v>
      </c>
      <c r="L85" s="52">
        <v>690000</v>
      </c>
      <c r="M85" s="52">
        <v>690000</v>
      </c>
      <c r="N85" s="18" t="s">
        <v>433</v>
      </c>
      <c r="O85" s="18" t="s">
        <v>391</v>
      </c>
      <c r="P85" s="21" t="s">
        <v>348</v>
      </c>
    </row>
    <row r="86" spans="1:16" ht="25.5" customHeight="1">
      <c r="A86" s="15" t="s">
        <v>129</v>
      </c>
      <c r="B86" s="15" t="s">
        <v>373</v>
      </c>
      <c r="C86" s="19" t="s">
        <v>373</v>
      </c>
      <c r="D86" s="19" t="s">
        <v>25</v>
      </c>
      <c r="E86" s="16">
        <v>13</v>
      </c>
      <c r="F86" s="18" t="s">
        <v>434</v>
      </c>
      <c r="G86" s="18" t="s">
        <v>383</v>
      </c>
      <c r="H86" s="18" t="s">
        <v>435</v>
      </c>
      <c r="I86" s="52">
        <v>216000</v>
      </c>
      <c r="J86" s="52">
        <v>216000</v>
      </c>
      <c r="K86" s="52">
        <v>216000</v>
      </c>
      <c r="L86" s="52">
        <v>216000</v>
      </c>
      <c r="M86" s="52">
        <v>216000</v>
      </c>
      <c r="N86" s="18" t="s">
        <v>436</v>
      </c>
      <c r="O86" s="18" t="s">
        <v>386</v>
      </c>
      <c r="P86" s="21" t="s">
        <v>348</v>
      </c>
    </row>
    <row r="87" spans="1:16" ht="75" customHeight="1">
      <c r="A87" s="15" t="s">
        <v>129</v>
      </c>
      <c r="B87" s="15" t="s">
        <v>373</v>
      </c>
      <c r="C87" s="19" t="s">
        <v>373</v>
      </c>
      <c r="D87" s="19" t="s">
        <v>25</v>
      </c>
      <c r="E87" s="16">
        <v>14</v>
      </c>
      <c r="F87" s="20" t="s">
        <v>437</v>
      </c>
      <c r="G87" s="20" t="s">
        <v>383</v>
      </c>
      <c r="H87" s="20" t="s">
        <v>438</v>
      </c>
      <c r="I87" s="58">
        <v>250000</v>
      </c>
      <c r="J87" s="58">
        <v>250000</v>
      </c>
      <c r="K87" s="58">
        <v>250000</v>
      </c>
      <c r="L87" s="58">
        <v>250000</v>
      </c>
      <c r="M87" s="58">
        <v>250000</v>
      </c>
      <c r="N87" s="20" t="s">
        <v>436</v>
      </c>
      <c r="O87" s="20" t="s">
        <v>386</v>
      </c>
      <c r="P87" s="21" t="s">
        <v>348</v>
      </c>
    </row>
    <row r="88" spans="1:16" ht="39" customHeight="1">
      <c r="A88" s="15" t="s">
        <v>129</v>
      </c>
      <c r="B88" s="15" t="s">
        <v>373</v>
      </c>
      <c r="C88" s="19" t="s">
        <v>373</v>
      </c>
      <c r="D88" s="19" t="s">
        <v>25</v>
      </c>
      <c r="E88" s="16">
        <v>15</v>
      </c>
      <c r="F88" s="18" t="s">
        <v>439</v>
      </c>
      <c r="G88" s="18" t="s">
        <v>440</v>
      </c>
      <c r="H88" s="18" t="s">
        <v>441</v>
      </c>
      <c r="I88" s="59">
        <v>680000</v>
      </c>
      <c r="J88" s="52">
        <v>680000</v>
      </c>
      <c r="K88" s="52">
        <v>680000</v>
      </c>
      <c r="L88" s="52">
        <v>680000</v>
      </c>
      <c r="M88" s="52">
        <v>680000</v>
      </c>
      <c r="N88" s="18" t="s">
        <v>419</v>
      </c>
      <c r="O88" s="18" t="s">
        <v>391</v>
      </c>
      <c r="P88" s="21" t="s">
        <v>348</v>
      </c>
    </row>
    <row r="89" spans="1:16" ht="25.5" customHeight="1">
      <c r="A89" s="15" t="s">
        <v>129</v>
      </c>
      <c r="B89" s="15" t="s">
        <v>373</v>
      </c>
      <c r="C89" s="19" t="s">
        <v>373</v>
      </c>
      <c r="D89" s="19" t="s">
        <v>25</v>
      </c>
      <c r="E89" s="16">
        <v>16</v>
      </c>
      <c r="F89" s="18" t="s">
        <v>442</v>
      </c>
      <c r="G89" s="18" t="s">
        <v>443</v>
      </c>
      <c r="H89" s="18" t="s">
        <v>444</v>
      </c>
      <c r="I89" s="59">
        <v>5000000</v>
      </c>
      <c r="J89" s="52">
        <v>5000000</v>
      </c>
      <c r="K89" s="52">
        <v>5000000</v>
      </c>
      <c r="L89" s="52">
        <v>5000000</v>
      </c>
      <c r="M89" s="52">
        <v>5000000</v>
      </c>
      <c r="N89" s="18" t="s">
        <v>445</v>
      </c>
      <c r="O89" s="18" t="s">
        <v>446</v>
      </c>
      <c r="P89" s="21" t="s">
        <v>348</v>
      </c>
    </row>
    <row r="90" spans="1:16" ht="25.5" customHeight="1">
      <c r="A90" s="15" t="s">
        <v>129</v>
      </c>
      <c r="B90" s="15" t="s">
        <v>373</v>
      </c>
      <c r="C90" s="19" t="s">
        <v>373</v>
      </c>
      <c r="D90" s="19" t="s">
        <v>25</v>
      </c>
      <c r="E90" s="16">
        <v>17</v>
      </c>
      <c r="F90" s="26" t="s">
        <v>447</v>
      </c>
      <c r="G90" s="26" t="s">
        <v>448</v>
      </c>
      <c r="H90" s="18" t="s">
        <v>575</v>
      </c>
      <c r="I90" s="60">
        <v>220000</v>
      </c>
      <c r="J90" s="55">
        <v>220000</v>
      </c>
      <c r="K90" s="55">
        <v>220000</v>
      </c>
      <c r="L90" s="55">
        <v>220000</v>
      </c>
      <c r="M90" s="55">
        <v>220000</v>
      </c>
      <c r="N90" s="26" t="s">
        <v>449</v>
      </c>
      <c r="O90" s="18" t="s">
        <v>576</v>
      </c>
      <c r="P90" s="21" t="s">
        <v>348</v>
      </c>
    </row>
    <row r="91" spans="1:16" ht="93" customHeight="1">
      <c r="A91" s="15" t="s">
        <v>129</v>
      </c>
      <c r="B91" s="15" t="s">
        <v>373</v>
      </c>
      <c r="C91" s="19" t="s">
        <v>373</v>
      </c>
      <c r="D91" s="19" t="s">
        <v>25</v>
      </c>
      <c r="E91" s="16">
        <v>18</v>
      </c>
      <c r="F91" s="18" t="s">
        <v>450</v>
      </c>
      <c r="G91" s="18" t="s">
        <v>451</v>
      </c>
      <c r="H91" s="18" t="s">
        <v>452</v>
      </c>
      <c r="I91" s="59" t="s">
        <v>453</v>
      </c>
      <c r="J91" s="52">
        <v>500000</v>
      </c>
      <c r="K91" s="52">
        <v>500000</v>
      </c>
      <c r="L91" s="52">
        <v>500000</v>
      </c>
      <c r="M91" s="52">
        <v>500000</v>
      </c>
      <c r="N91" s="18" t="s">
        <v>454</v>
      </c>
      <c r="O91" s="18" t="s">
        <v>576</v>
      </c>
      <c r="P91" s="21" t="s">
        <v>348</v>
      </c>
    </row>
    <row r="92" spans="1:16" ht="25.5" customHeight="1">
      <c r="A92" s="15" t="s">
        <v>129</v>
      </c>
      <c r="B92" s="15" t="s">
        <v>373</v>
      </c>
      <c r="C92" s="19" t="s">
        <v>373</v>
      </c>
      <c r="D92" s="19" t="s">
        <v>25</v>
      </c>
      <c r="E92" s="16">
        <v>19</v>
      </c>
      <c r="F92" s="18" t="s">
        <v>455</v>
      </c>
      <c r="G92" s="18" t="s">
        <v>456</v>
      </c>
      <c r="H92" s="18" t="s">
        <v>457</v>
      </c>
      <c r="I92" s="52">
        <v>800000</v>
      </c>
      <c r="J92" s="52">
        <v>800000</v>
      </c>
      <c r="K92" s="52">
        <v>800000</v>
      </c>
      <c r="L92" s="52">
        <v>800000</v>
      </c>
      <c r="M92" s="52">
        <v>800000</v>
      </c>
      <c r="N92" s="18" t="s">
        <v>458</v>
      </c>
      <c r="O92" s="18" t="s">
        <v>459</v>
      </c>
      <c r="P92" s="21" t="s">
        <v>348</v>
      </c>
    </row>
    <row r="93" spans="1:16" ht="43.5" customHeight="1">
      <c r="A93" s="15" t="s">
        <v>129</v>
      </c>
      <c r="B93" s="15" t="s">
        <v>373</v>
      </c>
      <c r="C93" s="19" t="s">
        <v>373</v>
      </c>
      <c r="D93" s="19" t="s">
        <v>25</v>
      </c>
      <c r="E93" s="16">
        <v>20</v>
      </c>
      <c r="F93" s="18" t="s">
        <v>460</v>
      </c>
      <c r="G93" s="18" t="s">
        <v>461</v>
      </c>
      <c r="H93" s="18" t="s">
        <v>462</v>
      </c>
      <c r="I93" s="52">
        <v>3660000</v>
      </c>
      <c r="J93" s="52">
        <v>3660000</v>
      </c>
      <c r="K93" s="52">
        <v>3660000</v>
      </c>
      <c r="L93" s="52">
        <v>3660000</v>
      </c>
      <c r="M93" s="52">
        <v>3660000</v>
      </c>
      <c r="N93" s="18" t="s">
        <v>419</v>
      </c>
      <c r="O93" s="18" t="s">
        <v>463</v>
      </c>
      <c r="P93" s="21" t="s">
        <v>348</v>
      </c>
    </row>
    <row r="94" spans="1:16" ht="25.5" customHeight="1">
      <c r="A94" s="15" t="s">
        <v>129</v>
      </c>
      <c r="B94" s="15" t="s">
        <v>373</v>
      </c>
      <c r="C94" s="19" t="s">
        <v>373</v>
      </c>
      <c r="D94" s="19" t="s">
        <v>25</v>
      </c>
      <c r="E94" s="16">
        <v>21</v>
      </c>
      <c r="F94" s="18" t="s">
        <v>464</v>
      </c>
      <c r="G94" s="18" t="s">
        <v>465</v>
      </c>
      <c r="H94" s="18" t="s">
        <v>466</v>
      </c>
      <c r="I94" s="52">
        <v>50000</v>
      </c>
      <c r="J94" s="52">
        <v>50000</v>
      </c>
      <c r="K94" s="52">
        <v>50000</v>
      </c>
      <c r="L94" s="52">
        <v>50000</v>
      </c>
      <c r="M94" s="52">
        <v>50000</v>
      </c>
      <c r="N94" s="18" t="s">
        <v>419</v>
      </c>
      <c r="O94" s="18" t="s">
        <v>391</v>
      </c>
      <c r="P94" s="21" t="s">
        <v>348</v>
      </c>
    </row>
    <row r="95" spans="1:16" ht="25.5" customHeight="1">
      <c r="A95" s="15" t="s">
        <v>129</v>
      </c>
      <c r="B95" s="15" t="s">
        <v>373</v>
      </c>
      <c r="C95" s="19" t="s">
        <v>373</v>
      </c>
      <c r="D95" s="19" t="s">
        <v>25</v>
      </c>
      <c r="E95" s="16">
        <v>22</v>
      </c>
      <c r="F95" s="18" t="s">
        <v>467</v>
      </c>
      <c r="G95" s="18" t="s">
        <v>461</v>
      </c>
      <c r="H95" s="18" t="s">
        <v>468</v>
      </c>
      <c r="I95" s="52">
        <v>1186000</v>
      </c>
      <c r="J95" s="52">
        <v>1186000</v>
      </c>
      <c r="K95" s="52">
        <v>1186000</v>
      </c>
      <c r="L95" s="52">
        <v>1186000</v>
      </c>
      <c r="M95" s="52">
        <v>1186000</v>
      </c>
      <c r="N95" s="18" t="s">
        <v>419</v>
      </c>
      <c r="O95" s="18" t="s">
        <v>463</v>
      </c>
      <c r="P95" s="21" t="s">
        <v>348</v>
      </c>
    </row>
    <row r="96" spans="1:16" ht="25.5" customHeight="1">
      <c r="A96" s="15" t="s">
        <v>45</v>
      </c>
      <c r="B96" s="15" t="s">
        <v>148</v>
      </c>
      <c r="C96" s="19" t="s">
        <v>149</v>
      </c>
      <c r="D96" s="19" t="s">
        <v>233</v>
      </c>
      <c r="E96" s="17">
        <v>1</v>
      </c>
      <c r="F96" s="18" t="s">
        <v>469</v>
      </c>
      <c r="G96" s="18" t="s">
        <v>470</v>
      </c>
      <c r="H96" s="18" t="s">
        <v>471</v>
      </c>
      <c r="I96" s="53">
        <v>20000</v>
      </c>
      <c r="J96" s="53">
        <v>20000</v>
      </c>
      <c r="K96" s="53">
        <v>20000</v>
      </c>
      <c r="L96" s="53">
        <v>20000</v>
      </c>
      <c r="M96" s="53">
        <v>20000</v>
      </c>
      <c r="N96" s="18" t="s">
        <v>237</v>
      </c>
      <c r="O96" s="18" t="s">
        <v>472</v>
      </c>
      <c r="P96" s="18" t="s">
        <v>473</v>
      </c>
    </row>
    <row r="97" spans="1:16" ht="25.5" customHeight="1">
      <c r="A97" s="15" t="s">
        <v>45</v>
      </c>
      <c r="B97" s="15" t="s">
        <v>148</v>
      </c>
      <c r="C97" s="19" t="s">
        <v>149</v>
      </c>
      <c r="D97" s="19" t="s">
        <v>474</v>
      </c>
      <c r="E97" s="16">
        <v>1</v>
      </c>
      <c r="F97" s="18" t="s">
        <v>475</v>
      </c>
      <c r="G97" s="18" t="s">
        <v>476</v>
      </c>
      <c r="H97" s="18" t="s">
        <v>477</v>
      </c>
      <c r="I97" s="52">
        <v>120000</v>
      </c>
      <c r="J97" s="52">
        <v>120000</v>
      </c>
      <c r="K97" s="52">
        <v>120000</v>
      </c>
      <c r="L97" s="52">
        <v>120000</v>
      </c>
      <c r="M97" s="52">
        <v>120000</v>
      </c>
      <c r="N97" s="18" t="s">
        <v>478</v>
      </c>
      <c r="O97" s="18" t="s">
        <v>479</v>
      </c>
      <c r="P97" s="18" t="s">
        <v>473</v>
      </c>
    </row>
    <row r="98" spans="1:16" ht="39" customHeight="1">
      <c r="A98" s="15" t="s">
        <v>45</v>
      </c>
      <c r="B98" s="15" t="s">
        <v>148</v>
      </c>
      <c r="C98" s="19" t="s">
        <v>149</v>
      </c>
      <c r="D98" s="19" t="s">
        <v>474</v>
      </c>
      <c r="E98" s="16">
        <v>2</v>
      </c>
      <c r="F98" s="18" t="s">
        <v>480</v>
      </c>
      <c r="G98" s="18" t="s">
        <v>481</v>
      </c>
      <c r="H98" s="18" t="s">
        <v>482</v>
      </c>
      <c r="I98" s="52">
        <v>100000</v>
      </c>
      <c r="J98" s="52">
        <v>100000</v>
      </c>
      <c r="K98" s="52">
        <v>100000</v>
      </c>
      <c r="L98" s="52">
        <v>100000</v>
      </c>
      <c r="M98" s="52">
        <v>100000</v>
      </c>
      <c r="N98" s="18" t="s">
        <v>483</v>
      </c>
      <c r="O98" s="18" t="s">
        <v>484</v>
      </c>
      <c r="P98" s="18" t="s">
        <v>473</v>
      </c>
    </row>
    <row r="99" spans="1:16" ht="25.5" customHeight="1">
      <c r="A99" s="15" t="s">
        <v>45</v>
      </c>
      <c r="B99" s="15" t="s">
        <v>148</v>
      </c>
      <c r="C99" s="19" t="s">
        <v>149</v>
      </c>
      <c r="D99" s="19" t="s">
        <v>474</v>
      </c>
      <c r="E99" s="16">
        <v>3</v>
      </c>
      <c r="F99" s="18" t="s">
        <v>485</v>
      </c>
      <c r="G99" s="18" t="s">
        <v>486</v>
      </c>
      <c r="H99" s="18" t="s">
        <v>487</v>
      </c>
      <c r="I99" s="52">
        <v>20000</v>
      </c>
      <c r="J99" s="52">
        <v>20000</v>
      </c>
      <c r="K99" s="52">
        <v>20000</v>
      </c>
      <c r="L99" s="52">
        <v>20000</v>
      </c>
      <c r="M99" s="52">
        <v>20000</v>
      </c>
      <c r="N99" s="18" t="s">
        <v>237</v>
      </c>
      <c r="O99" s="18" t="s">
        <v>488</v>
      </c>
      <c r="P99" s="18" t="s">
        <v>473</v>
      </c>
    </row>
    <row r="100" spans="1:16" ht="25.5" customHeight="1">
      <c r="A100" s="15" t="s">
        <v>45</v>
      </c>
      <c r="B100" s="15" t="s">
        <v>148</v>
      </c>
      <c r="C100" s="19" t="s">
        <v>149</v>
      </c>
      <c r="D100" s="19" t="s">
        <v>474</v>
      </c>
      <c r="E100" s="16">
        <v>4</v>
      </c>
      <c r="F100" s="18" t="s">
        <v>489</v>
      </c>
      <c r="G100" s="18" t="s">
        <v>490</v>
      </c>
      <c r="H100" s="18" t="s">
        <v>491</v>
      </c>
      <c r="I100" s="52">
        <v>20000</v>
      </c>
      <c r="J100" s="52">
        <v>20000</v>
      </c>
      <c r="K100" s="52">
        <v>20000</v>
      </c>
      <c r="L100" s="52">
        <v>20000</v>
      </c>
      <c r="M100" s="52">
        <v>20000</v>
      </c>
      <c r="N100" s="18" t="s">
        <v>492</v>
      </c>
      <c r="O100" s="18" t="s">
        <v>493</v>
      </c>
      <c r="P100" s="18" t="s">
        <v>473</v>
      </c>
    </row>
    <row r="101" spans="1:16" ht="25.5" customHeight="1">
      <c r="A101" s="15" t="s">
        <v>45</v>
      </c>
      <c r="B101" s="15" t="s">
        <v>148</v>
      </c>
      <c r="C101" s="19" t="s">
        <v>149</v>
      </c>
      <c r="D101" s="19" t="s">
        <v>474</v>
      </c>
      <c r="E101" s="16">
        <v>5</v>
      </c>
      <c r="F101" s="18" t="s">
        <v>494</v>
      </c>
      <c r="G101" s="18" t="s">
        <v>495</v>
      </c>
      <c r="H101" s="18" t="s">
        <v>496</v>
      </c>
      <c r="I101" s="52">
        <v>6000</v>
      </c>
      <c r="J101" s="52">
        <v>6000</v>
      </c>
      <c r="K101" s="52">
        <v>6000</v>
      </c>
      <c r="L101" s="52">
        <v>6000</v>
      </c>
      <c r="M101" s="52">
        <v>6000</v>
      </c>
      <c r="N101" s="18" t="s">
        <v>497</v>
      </c>
      <c r="O101" s="18" t="s">
        <v>498</v>
      </c>
      <c r="P101" s="18" t="s">
        <v>473</v>
      </c>
    </row>
    <row r="102" spans="1:16" ht="25.5" customHeight="1">
      <c r="A102" s="15" t="s">
        <v>45</v>
      </c>
      <c r="B102" s="15" t="s">
        <v>148</v>
      </c>
      <c r="C102" s="19" t="s">
        <v>149</v>
      </c>
      <c r="D102" s="19" t="s">
        <v>474</v>
      </c>
      <c r="E102" s="16">
        <v>6</v>
      </c>
      <c r="F102" s="18" t="s">
        <v>499</v>
      </c>
      <c r="G102" s="18" t="s">
        <v>500</v>
      </c>
      <c r="H102" s="18" t="s">
        <v>501</v>
      </c>
      <c r="I102" s="52">
        <v>20000</v>
      </c>
      <c r="J102" s="52">
        <v>20000</v>
      </c>
      <c r="K102" s="52">
        <v>20000</v>
      </c>
      <c r="L102" s="52">
        <v>20000</v>
      </c>
      <c r="M102" s="52">
        <v>20000</v>
      </c>
      <c r="N102" s="18" t="s">
        <v>237</v>
      </c>
      <c r="O102" s="18" t="s">
        <v>502</v>
      </c>
      <c r="P102" s="18" t="s">
        <v>473</v>
      </c>
    </row>
    <row r="103" spans="1:16" ht="25.5" customHeight="1">
      <c r="A103" s="15" t="s">
        <v>45</v>
      </c>
      <c r="B103" s="15" t="s">
        <v>148</v>
      </c>
      <c r="C103" s="19" t="s">
        <v>149</v>
      </c>
      <c r="D103" s="19" t="s">
        <v>474</v>
      </c>
      <c r="E103" s="16">
        <v>7</v>
      </c>
      <c r="F103" s="18" t="s">
        <v>503</v>
      </c>
      <c r="G103" s="18" t="s">
        <v>504</v>
      </c>
      <c r="H103" s="18" t="s">
        <v>505</v>
      </c>
      <c r="I103" s="52">
        <v>20000</v>
      </c>
      <c r="J103" s="52">
        <v>20000</v>
      </c>
      <c r="K103" s="52">
        <v>20000</v>
      </c>
      <c r="L103" s="52">
        <v>20000</v>
      </c>
      <c r="M103" s="52">
        <v>20000</v>
      </c>
      <c r="N103" s="18" t="s">
        <v>506</v>
      </c>
      <c r="O103" s="18" t="s">
        <v>507</v>
      </c>
      <c r="P103" s="18" t="s">
        <v>473</v>
      </c>
    </row>
    <row r="104" spans="1:16" ht="25.5" customHeight="1">
      <c r="A104" s="15" t="s">
        <v>45</v>
      </c>
      <c r="B104" s="15" t="s">
        <v>148</v>
      </c>
      <c r="C104" s="19" t="s">
        <v>149</v>
      </c>
      <c r="D104" s="19" t="s">
        <v>474</v>
      </c>
      <c r="E104" s="16">
        <v>8</v>
      </c>
      <c r="F104" s="18" t="s">
        <v>508</v>
      </c>
      <c r="G104" s="18" t="s">
        <v>509</v>
      </c>
      <c r="H104" s="18" t="s">
        <v>510</v>
      </c>
      <c r="I104" s="52">
        <v>20000</v>
      </c>
      <c r="J104" s="52">
        <v>20000</v>
      </c>
      <c r="K104" s="52">
        <v>20000</v>
      </c>
      <c r="L104" s="52">
        <v>20000</v>
      </c>
      <c r="M104" s="52">
        <v>20000</v>
      </c>
      <c r="N104" s="18" t="s">
        <v>237</v>
      </c>
      <c r="O104" s="18" t="s">
        <v>511</v>
      </c>
      <c r="P104" s="18" t="s">
        <v>473</v>
      </c>
    </row>
    <row r="105" spans="1:16" ht="25.5" customHeight="1">
      <c r="A105" s="15" t="s">
        <v>45</v>
      </c>
      <c r="B105" s="15" t="s">
        <v>148</v>
      </c>
      <c r="C105" s="19" t="s">
        <v>149</v>
      </c>
      <c r="D105" s="19" t="s">
        <v>474</v>
      </c>
      <c r="E105" s="16">
        <v>9</v>
      </c>
      <c r="F105" s="18" t="s">
        <v>512</v>
      </c>
      <c r="G105" s="18" t="s">
        <v>513</v>
      </c>
      <c r="H105" s="18" t="s">
        <v>514</v>
      </c>
      <c r="I105" s="52">
        <v>20000</v>
      </c>
      <c r="J105" s="52">
        <v>20000</v>
      </c>
      <c r="K105" s="52">
        <v>20000</v>
      </c>
      <c r="L105" s="52">
        <v>20000</v>
      </c>
      <c r="M105" s="52">
        <v>20000</v>
      </c>
      <c r="N105" s="18" t="s">
        <v>515</v>
      </c>
      <c r="O105" s="18" t="s">
        <v>516</v>
      </c>
      <c r="P105" s="18" t="s">
        <v>473</v>
      </c>
    </row>
    <row r="106" spans="1:16" ht="25.5" customHeight="1">
      <c r="A106" s="15" t="s">
        <v>45</v>
      </c>
      <c r="B106" s="15" t="s">
        <v>148</v>
      </c>
      <c r="C106" s="19" t="s">
        <v>149</v>
      </c>
      <c r="D106" s="19" t="s">
        <v>474</v>
      </c>
      <c r="E106" s="16">
        <v>10</v>
      </c>
      <c r="F106" s="18" t="s">
        <v>517</v>
      </c>
      <c r="G106" s="18" t="s">
        <v>518</v>
      </c>
      <c r="H106" s="18" t="s">
        <v>519</v>
      </c>
      <c r="I106" s="52">
        <v>20000</v>
      </c>
      <c r="J106" s="52">
        <v>20000</v>
      </c>
      <c r="K106" s="52">
        <v>20000</v>
      </c>
      <c r="L106" s="52">
        <v>20000</v>
      </c>
      <c r="M106" s="52">
        <v>20000</v>
      </c>
      <c r="N106" s="18" t="s">
        <v>237</v>
      </c>
      <c r="O106" s="18" t="s">
        <v>520</v>
      </c>
      <c r="P106" s="18" t="s">
        <v>473</v>
      </c>
    </row>
    <row r="107" spans="1:16" ht="25.5" customHeight="1">
      <c r="A107" s="15" t="s">
        <v>45</v>
      </c>
      <c r="B107" s="15" t="s">
        <v>148</v>
      </c>
      <c r="C107" s="19" t="s">
        <v>149</v>
      </c>
      <c r="D107" s="19" t="s">
        <v>474</v>
      </c>
      <c r="E107" s="16">
        <v>11</v>
      </c>
      <c r="F107" s="18" t="s">
        <v>521</v>
      </c>
      <c r="G107" s="18" t="s">
        <v>522</v>
      </c>
      <c r="H107" s="18" t="s">
        <v>523</v>
      </c>
      <c r="I107" s="52">
        <v>20000</v>
      </c>
      <c r="J107" s="52">
        <v>20000</v>
      </c>
      <c r="K107" s="52">
        <v>20000</v>
      </c>
      <c r="L107" s="52">
        <v>20000</v>
      </c>
      <c r="M107" s="52">
        <v>20000</v>
      </c>
      <c r="N107" s="18" t="s">
        <v>237</v>
      </c>
      <c r="O107" s="18" t="s">
        <v>524</v>
      </c>
      <c r="P107" s="18" t="s">
        <v>473</v>
      </c>
    </row>
    <row r="108" spans="1:16" ht="25.5" customHeight="1">
      <c r="A108" s="15" t="s">
        <v>45</v>
      </c>
      <c r="B108" s="15" t="s">
        <v>148</v>
      </c>
      <c r="C108" s="19" t="s">
        <v>149</v>
      </c>
      <c r="D108" s="19" t="s">
        <v>474</v>
      </c>
      <c r="E108" s="16">
        <v>12</v>
      </c>
      <c r="F108" s="18" t="s">
        <v>525</v>
      </c>
      <c r="G108" s="18" t="s">
        <v>526</v>
      </c>
      <c r="H108" s="18" t="s">
        <v>527</v>
      </c>
      <c r="I108" s="52">
        <v>20000</v>
      </c>
      <c r="J108" s="52">
        <v>20000</v>
      </c>
      <c r="K108" s="52">
        <v>20000</v>
      </c>
      <c r="L108" s="52">
        <v>20000</v>
      </c>
      <c r="M108" s="52">
        <v>20000</v>
      </c>
      <c r="N108" s="18" t="s">
        <v>237</v>
      </c>
      <c r="O108" s="18" t="s">
        <v>528</v>
      </c>
      <c r="P108" s="18" t="s">
        <v>473</v>
      </c>
    </row>
    <row r="109" spans="1:16" ht="25.5" customHeight="1">
      <c r="A109" s="15" t="s">
        <v>45</v>
      </c>
      <c r="B109" s="15" t="s">
        <v>148</v>
      </c>
      <c r="C109" s="19" t="s">
        <v>149</v>
      </c>
      <c r="D109" s="19" t="s">
        <v>474</v>
      </c>
      <c r="E109" s="16">
        <v>13</v>
      </c>
      <c r="F109" s="18" t="s">
        <v>529</v>
      </c>
      <c r="G109" s="18" t="s">
        <v>530</v>
      </c>
      <c r="H109" s="18" t="s">
        <v>531</v>
      </c>
      <c r="I109" s="52">
        <v>20000</v>
      </c>
      <c r="J109" s="52">
        <v>20000</v>
      </c>
      <c r="K109" s="52">
        <v>20000</v>
      </c>
      <c r="L109" s="52">
        <v>20000</v>
      </c>
      <c r="M109" s="52">
        <v>20000</v>
      </c>
      <c r="N109" s="18" t="s">
        <v>237</v>
      </c>
      <c r="O109" s="18" t="s">
        <v>532</v>
      </c>
      <c r="P109" s="18" t="s">
        <v>473</v>
      </c>
    </row>
    <row r="110" spans="1:16" ht="25.5" customHeight="1">
      <c r="A110" s="15" t="s">
        <v>45</v>
      </c>
      <c r="B110" s="15" t="s">
        <v>148</v>
      </c>
      <c r="C110" s="19" t="s">
        <v>149</v>
      </c>
      <c r="D110" s="19" t="s">
        <v>474</v>
      </c>
      <c r="E110" s="16">
        <v>14</v>
      </c>
      <c r="F110" s="18" t="s">
        <v>533</v>
      </c>
      <c r="G110" s="18" t="s">
        <v>534</v>
      </c>
      <c r="H110" s="18" t="s">
        <v>535</v>
      </c>
      <c r="I110" s="52">
        <v>50000</v>
      </c>
      <c r="J110" s="52">
        <v>50000</v>
      </c>
      <c r="K110" s="52">
        <v>50000</v>
      </c>
      <c r="L110" s="52">
        <v>50000</v>
      </c>
      <c r="M110" s="52">
        <v>50000</v>
      </c>
      <c r="N110" s="18" t="s">
        <v>237</v>
      </c>
      <c r="O110" s="18" t="s">
        <v>536</v>
      </c>
      <c r="P110" s="18" t="s">
        <v>473</v>
      </c>
    </row>
    <row r="111" spans="1:16" ht="25.5" customHeight="1">
      <c r="A111" s="15" t="s">
        <v>45</v>
      </c>
      <c r="B111" s="15" t="s">
        <v>148</v>
      </c>
      <c r="C111" s="19" t="s">
        <v>149</v>
      </c>
      <c r="D111" s="19" t="s">
        <v>474</v>
      </c>
      <c r="E111" s="16">
        <v>15</v>
      </c>
      <c r="F111" s="18" t="s">
        <v>537</v>
      </c>
      <c r="G111" s="18" t="s">
        <v>538</v>
      </c>
      <c r="H111" s="18" t="s">
        <v>539</v>
      </c>
      <c r="I111" s="52">
        <v>15000</v>
      </c>
      <c r="J111" s="52">
        <v>15000</v>
      </c>
      <c r="K111" s="52">
        <v>15000</v>
      </c>
      <c r="L111" s="52">
        <v>15000</v>
      </c>
      <c r="M111" s="52">
        <v>15000</v>
      </c>
      <c r="N111" s="18" t="s">
        <v>492</v>
      </c>
      <c r="O111" s="18" t="s">
        <v>540</v>
      </c>
      <c r="P111" s="18" t="s">
        <v>473</v>
      </c>
    </row>
    <row r="112" spans="1:16" ht="25.5" customHeight="1">
      <c r="A112" s="15" t="s">
        <v>45</v>
      </c>
      <c r="B112" s="15" t="s">
        <v>263</v>
      </c>
      <c r="C112" s="19" t="s">
        <v>264</v>
      </c>
      <c r="D112" s="19" t="s">
        <v>474</v>
      </c>
      <c r="E112" s="16">
        <v>1</v>
      </c>
      <c r="F112" s="18" t="s">
        <v>541</v>
      </c>
      <c r="G112" s="25" t="s">
        <v>583</v>
      </c>
      <c r="H112" s="26" t="s">
        <v>542</v>
      </c>
      <c r="I112" s="56">
        <v>30000</v>
      </c>
      <c r="J112" s="56">
        <v>30000</v>
      </c>
      <c r="K112" s="56">
        <v>30000</v>
      </c>
      <c r="L112" s="56">
        <v>30000</v>
      </c>
      <c r="M112" s="56">
        <v>30000</v>
      </c>
      <c r="N112" s="26" t="s">
        <v>237</v>
      </c>
      <c r="O112" s="26" t="s">
        <v>543</v>
      </c>
      <c r="P112" s="26" t="s">
        <v>473</v>
      </c>
    </row>
    <row r="113" spans="1:16" ht="25.5" customHeight="1">
      <c r="A113" s="15" t="s">
        <v>45</v>
      </c>
      <c r="B113" s="15" t="s">
        <v>263</v>
      </c>
      <c r="C113" s="19" t="s">
        <v>264</v>
      </c>
      <c r="D113" s="19" t="s">
        <v>474</v>
      </c>
      <c r="E113" s="16">
        <v>2</v>
      </c>
      <c r="F113" s="18" t="s">
        <v>544</v>
      </c>
      <c r="G113" s="18" t="s">
        <v>545</v>
      </c>
      <c r="H113" s="18" t="s">
        <v>546</v>
      </c>
      <c r="I113" s="52">
        <v>50000</v>
      </c>
      <c r="J113" s="52">
        <v>50000</v>
      </c>
      <c r="K113" s="52">
        <v>50000</v>
      </c>
      <c r="L113" s="52">
        <v>50000</v>
      </c>
      <c r="M113" s="52">
        <v>50000</v>
      </c>
      <c r="N113" s="18" t="s">
        <v>547</v>
      </c>
      <c r="O113" s="18" t="s">
        <v>548</v>
      </c>
      <c r="P113" s="18" t="s">
        <v>473</v>
      </c>
    </row>
    <row r="114" spans="1:16" ht="180.75" customHeight="1">
      <c r="A114" s="15" t="s">
        <v>45</v>
      </c>
      <c r="B114" s="15" t="s">
        <v>263</v>
      </c>
      <c r="C114" s="19" t="s">
        <v>264</v>
      </c>
      <c r="D114" s="19" t="s">
        <v>474</v>
      </c>
      <c r="E114" s="16">
        <v>3</v>
      </c>
      <c r="F114" s="18" t="s">
        <v>549</v>
      </c>
      <c r="G114" s="18" t="s">
        <v>550</v>
      </c>
      <c r="H114" s="18" t="s">
        <v>551</v>
      </c>
      <c r="I114" s="52">
        <v>20000</v>
      </c>
      <c r="J114" s="52">
        <v>20000</v>
      </c>
      <c r="K114" s="52">
        <v>20000</v>
      </c>
      <c r="L114" s="52">
        <v>20000</v>
      </c>
      <c r="M114" s="52">
        <v>20000</v>
      </c>
      <c r="N114" s="18" t="s">
        <v>552</v>
      </c>
      <c r="O114" s="18" t="s">
        <v>553</v>
      </c>
      <c r="P114" s="18" t="s">
        <v>473</v>
      </c>
    </row>
    <row r="115" spans="1:16" ht="25.5" customHeight="1">
      <c r="A115" s="15" t="s">
        <v>45</v>
      </c>
      <c r="B115" s="15" t="s">
        <v>263</v>
      </c>
      <c r="C115" s="19" t="s">
        <v>264</v>
      </c>
      <c r="D115" s="19" t="s">
        <v>474</v>
      </c>
      <c r="E115" s="16">
        <v>4</v>
      </c>
      <c r="F115" s="18" t="s">
        <v>554</v>
      </c>
      <c r="G115" s="18" t="s">
        <v>555</v>
      </c>
      <c r="H115" s="18" t="s">
        <v>556</v>
      </c>
      <c r="I115" s="52">
        <v>20000</v>
      </c>
      <c r="J115" s="52">
        <v>20000</v>
      </c>
      <c r="K115" s="52">
        <v>20000</v>
      </c>
      <c r="L115" s="52">
        <v>20000</v>
      </c>
      <c r="M115" s="52">
        <v>20000</v>
      </c>
      <c r="N115" s="18" t="s">
        <v>557</v>
      </c>
      <c r="O115" s="18" t="s">
        <v>558</v>
      </c>
      <c r="P115" s="18" t="s">
        <v>473</v>
      </c>
    </row>
    <row r="116" spans="1:16" ht="25.5" customHeight="1">
      <c r="A116" s="15" t="s">
        <v>45</v>
      </c>
      <c r="B116" s="15" t="s">
        <v>263</v>
      </c>
      <c r="C116" s="19" t="s">
        <v>264</v>
      </c>
      <c r="D116" s="19" t="s">
        <v>474</v>
      </c>
      <c r="E116" s="16">
        <v>5</v>
      </c>
      <c r="F116" s="22" t="s">
        <v>559</v>
      </c>
      <c r="G116" s="23" t="s">
        <v>563</v>
      </c>
      <c r="H116" s="18" t="s">
        <v>560</v>
      </c>
      <c r="I116" s="52">
        <v>20000</v>
      </c>
      <c r="J116" s="52">
        <v>20000</v>
      </c>
      <c r="K116" s="52">
        <v>20000</v>
      </c>
      <c r="L116" s="52">
        <v>20000</v>
      </c>
      <c r="M116" s="52">
        <v>20000</v>
      </c>
      <c r="N116" s="18" t="s">
        <v>561</v>
      </c>
      <c r="O116" s="18" t="s">
        <v>562</v>
      </c>
      <c r="P116" s="18" t="s">
        <v>473</v>
      </c>
    </row>
    <row r="117" spans="1:16" ht="25.5" customHeight="1">
      <c r="I117" s="30">
        <f>SUM(I2:I116)</f>
        <v>36510404</v>
      </c>
      <c r="J117" s="30">
        <f>SUM(J2:J116)</f>
        <v>37010404</v>
      </c>
      <c r="K117" s="30">
        <f>SUM(K2:K116)</f>
        <v>37950404</v>
      </c>
      <c r="L117" s="30">
        <f>SUM(L2:L116)</f>
        <v>37310404</v>
      </c>
      <c r="M117" s="30">
        <f>SUM(M2:M116)</f>
        <v>36950404</v>
      </c>
    </row>
    <row r="118" spans="1:16" ht="25.5" customHeight="1">
      <c r="I118" s="14">
        <f>COUNT(I2:I116)</f>
        <v>109</v>
      </c>
      <c r="J118" s="14">
        <f t="shared" ref="J118:M118" si="0">COUNT(J2:J116)</f>
        <v>109</v>
      </c>
      <c r="K118" s="14">
        <f t="shared" si="0"/>
        <v>109</v>
      </c>
      <c r="L118" s="14">
        <f t="shared" si="0"/>
        <v>110</v>
      </c>
      <c r="M118" s="14">
        <f t="shared" si="0"/>
        <v>108</v>
      </c>
    </row>
    <row r="119" spans="1:16" ht="25.5" customHeight="1">
      <c r="I119" s="34"/>
      <c r="J119" s="34"/>
      <c r="K119" s="34"/>
      <c r="L119" s="34"/>
      <c r="M119" s="34"/>
    </row>
    <row r="120" spans="1:16" ht="25.5" customHeight="1">
      <c r="I120" s="14"/>
      <c r="J120" s="14"/>
      <c r="K120" s="14"/>
      <c r="L120" s="14"/>
      <c r="M120" s="14"/>
    </row>
  </sheetData>
  <autoFilter ref="A1:P118"/>
  <hyperlinks>
    <hyperlink ref="F37" r:id="rId1" display="http://oniepr.com/news_show.php?nid=12348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60"/>
  <sheetViews>
    <sheetView topLeftCell="A32" zoomScale="70" zoomScaleNormal="70" workbookViewId="0">
      <selection activeCell="B58" sqref="B58:K58"/>
    </sheetView>
  </sheetViews>
  <sheetFormatPr defaultRowHeight="15"/>
  <cols>
    <col min="1" max="1" width="49.5703125" bestFit="1" customWidth="1"/>
    <col min="2" max="2" width="19.7109375" style="37" customWidth="1"/>
    <col min="3" max="3" width="19.140625" style="37" customWidth="1"/>
    <col min="4" max="4" width="19.7109375" style="38" customWidth="1"/>
    <col min="5" max="5" width="19.140625" style="38" customWidth="1"/>
    <col min="6" max="6" width="19.7109375" style="37" customWidth="1"/>
    <col min="7" max="7" width="19.140625" style="37" customWidth="1"/>
    <col min="8" max="8" width="19.7109375" style="38" customWidth="1"/>
    <col min="9" max="9" width="19.140625" style="38" customWidth="1"/>
    <col min="10" max="10" width="19.7109375" style="37" customWidth="1"/>
    <col min="11" max="11" width="19.140625" style="37" customWidth="1"/>
    <col min="12" max="12" width="19.140625" style="38" customWidth="1"/>
    <col min="13" max="13" width="76.42578125" style="38" bestFit="1" customWidth="1"/>
    <col min="14" max="14" width="66.7109375" style="38" bestFit="1" customWidth="1"/>
    <col min="15" max="15" width="189.28515625" style="38" bestFit="1" customWidth="1"/>
    <col min="16" max="16" width="66.5703125" style="38" bestFit="1" customWidth="1"/>
    <col min="17" max="17" width="64.7109375" style="38" bestFit="1" customWidth="1"/>
    <col min="18" max="18" width="46.85546875" bestFit="1" customWidth="1"/>
    <col min="19" max="19" width="69.42578125" bestFit="1" customWidth="1"/>
    <col min="20" max="20" width="69.7109375" bestFit="1" customWidth="1"/>
    <col min="21" max="21" width="62.28515625" bestFit="1" customWidth="1"/>
    <col min="22" max="22" width="101.28515625" bestFit="1" customWidth="1"/>
    <col min="23" max="23" width="33.42578125" bestFit="1" customWidth="1"/>
    <col min="24" max="24" width="36.42578125" bestFit="1" customWidth="1"/>
    <col min="25" max="25" width="35.42578125" bestFit="1" customWidth="1"/>
    <col min="26" max="26" width="25.85546875" bestFit="1" customWidth="1"/>
    <col min="27" max="27" width="22.42578125" bestFit="1" customWidth="1"/>
    <col min="28" max="28" width="42.28515625" bestFit="1" customWidth="1"/>
    <col min="29" max="29" width="44.42578125" bestFit="1" customWidth="1"/>
    <col min="30" max="30" width="43.5703125" bestFit="1" customWidth="1"/>
    <col min="31" max="31" width="178.28515625" bestFit="1" customWidth="1"/>
    <col min="32" max="32" width="64.28515625" bestFit="1" customWidth="1"/>
    <col min="33" max="33" width="66.7109375" bestFit="1" customWidth="1"/>
    <col min="34" max="34" width="136.5703125" bestFit="1" customWidth="1"/>
    <col min="35" max="35" width="84.7109375" bestFit="1" customWidth="1"/>
    <col min="36" max="36" width="43.42578125" bestFit="1" customWidth="1"/>
    <col min="37" max="37" width="51.5703125" bestFit="1" customWidth="1"/>
    <col min="38" max="38" width="66.28515625" bestFit="1" customWidth="1"/>
    <col min="39" max="39" width="63.42578125" bestFit="1" customWidth="1"/>
    <col min="40" max="40" width="87.85546875" bestFit="1" customWidth="1"/>
    <col min="41" max="41" width="64" bestFit="1" customWidth="1"/>
    <col min="42" max="42" width="55.140625" bestFit="1" customWidth="1"/>
    <col min="43" max="43" width="71.28515625" bestFit="1" customWidth="1"/>
    <col min="44" max="44" width="87.140625" bestFit="1" customWidth="1"/>
    <col min="45" max="45" width="54.7109375" bestFit="1" customWidth="1"/>
    <col min="46" max="46" width="73.42578125" bestFit="1" customWidth="1"/>
    <col min="47" max="47" width="90.85546875" bestFit="1" customWidth="1"/>
    <col min="48" max="48" width="97.28515625" bestFit="1" customWidth="1"/>
    <col min="49" max="49" width="45.5703125" bestFit="1" customWidth="1"/>
    <col min="50" max="50" width="74.5703125" bestFit="1" customWidth="1"/>
    <col min="51" max="51" width="242.85546875" bestFit="1" customWidth="1"/>
    <col min="52" max="52" width="54.85546875" bestFit="1" customWidth="1"/>
    <col min="53" max="53" width="123.42578125" bestFit="1" customWidth="1"/>
    <col min="54" max="54" width="215.42578125" bestFit="1" customWidth="1"/>
    <col min="55" max="55" width="60.5703125" bestFit="1" customWidth="1"/>
    <col min="56" max="56" width="75.5703125" bestFit="1" customWidth="1"/>
    <col min="57" max="57" width="93.42578125" bestFit="1" customWidth="1"/>
    <col min="58" max="58" width="63.85546875" bestFit="1" customWidth="1"/>
    <col min="59" max="59" width="147.140625" bestFit="1" customWidth="1"/>
    <col min="60" max="60" width="43.42578125" bestFit="1" customWidth="1"/>
    <col min="61" max="61" width="65.7109375" bestFit="1" customWidth="1"/>
    <col min="62" max="62" width="30.42578125" bestFit="1" customWidth="1"/>
    <col min="63" max="63" width="51.140625" bestFit="1" customWidth="1"/>
    <col min="64" max="64" width="51.85546875" bestFit="1" customWidth="1"/>
    <col min="65" max="65" width="40" bestFit="1" customWidth="1"/>
    <col min="66" max="66" width="31.7109375" bestFit="1" customWidth="1"/>
    <col min="67" max="67" width="86.42578125" bestFit="1" customWidth="1"/>
    <col min="68" max="68" width="189.42578125" bestFit="1" customWidth="1"/>
    <col min="69" max="69" width="73.5703125" bestFit="1" customWidth="1"/>
    <col min="70" max="70" width="59.28515625" bestFit="1" customWidth="1"/>
    <col min="71" max="71" width="91" bestFit="1" customWidth="1"/>
    <col min="72" max="72" width="49.85546875" bestFit="1" customWidth="1"/>
    <col min="73" max="73" width="47.85546875" bestFit="1" customWidth="1"/>
    <col min="74" max="74" width="37" bestFit="1" customWidth="1"/>
    <col min="75" max="75" width="40.42578125" bestFit="1" customWidth="1"/>
    <col min="76" max="76" width="74.85546875" bestFit="1" customWidth="1"/>
    <col min="77" max="77" width="36" bestFit="1" customWidth="1"/>
    <col min="78" max="78" width="27.42578125" bestFit="1" customWidth="1"/>
    <col min="79" max="79" width="54.7109375" bestFit="1" customWidth="1"/>
    <col min="80" max="80" width="255.7109375" bestFit="1" customWidth="1"/>
    <col min="81" max="81" width="46.85546875" bestFit="1" customWidth="1"/>
    <col min="82" max="82" width="88.140625" bestFit="1" customWidth="1"/>
    <col min="83" max="83" width="102.28515625" bestFit="1" customWidth="1"/>
    <col min="84" max="84" width="103" bestFit="1" customWidth="1"/>
    <col min="85" max="85" width="71.140625" bestFit="1" customWidth="1"/>
    <col min="86" max="86" width="105.28515625" bestFit="1" customWidth="1"/>
    <col min="87" max="87" width="64.42578125" bestFit="1" customWidth="1"/>
    <col min="88" max="88" width="61.140625" bestFit="1" customWidth="1"/>
    <col min="89" max="89" width="67.42578125" bestFit="1" customWidth="1"/>
    <col min="90" max="90" width="64.7109375" bestFit="1" customWidth="1"/>
    <col min="91" max="91" width="57.140625" bestFit="1" customWidth="1"/>
    <col min="92" max="92" width="51.5703125" bestFit="1" customWidth="1"/>
    <col min="93" max="93" width="56" bestFit="1" customWidth="1"/>
    <col min="94" max="94" width="67.28515625" bestFit="1" customWidth="1"/>
    <col min="95" max="95" width="57.42578125" bestFit="1" customWidth="1"/>
    <col min="96" max="96" width="42.42578125" bestFit="1" customWidth="1"/>
    <col min="97" max="97" width="47.42578125" bestFit="1" customWidth="1"/>
    <col min="98" max="98" width="41.42578125" bestFit="1" customWidth="1"/>
    <col min="99" max="99" width="49.42578125" bestFit="1" customWidth="1"/>
    <col min="100" max="100" width="74.5703125" bestFit="1" customWidth="1"/>
    <col min="101" max="101" width="104.85546875" bestFit="1" customWidth="1"/>
    <col min="102" max="102" width="67.5703125" bestFit="1" customWidth="1"/>
    <col min="103" max="103" width="58.140625" bestFit="1" customWidth="1"/>
    <col min="104" max="104" width="40" bestFit="1" customWidth="1"/>
    <col min="105" max="105" width="35.28515625" bestFit="1" customWidth="1"/>
    <col min="106" max="106" width="24.85546875" bestFit="1" customWidth="1"/>
    <col min="107" max="107" width="193.42578125" bestFit="1" customWidth="1"/>
    <col min="108" max="108" width="109.140625" bestFit="1" customWidth="1"/>
    <col min="109" max="109" width="44.5703125" bestFit="1" customWidth="1"/>
    <col min="110" max="110" width="33.42578125" bestFit="1" customWidth="1"/>
    <col min="111" max="111" width="25.85546875" bestFit="1" customWidth="1"/>
    <col min="112" max="112" width="33.5703125" bestFit="1" customWidth="1"/>
    <col min="113" max="113" width="61.42578125" bestFit="1" customWidth="1"/>
    <col min="114" max="114" width="69.5703125" bestFit="1" customWidth="1"/>
    <col min="115" max="115" width="69.85546875" bestFit="1" customWidth="1"/>
    <col min="116" max="116" width="58.7109375" bestFit="1" customWidth="1"/>
    <col min="117" max="117" width="35.85546875" bestFit="1" customWidth="1"/>
    <col min="118" max="118" width="86.28515625" bestFit="1" customWidth="1"/>
    <col min="119" max="119" width="5.85546875" customWidth="1"/>
    <col min="120" max="120" width="15" bestFit="1" customWidth="1"/>
  </cols>
  <sheetData>
    <row r="3" spans="1:12">
      <c r="A3" s="31" t="s">
        <v>585</v>
      </c>
      <c r="B3" s="37" t="s">
        <v>606</v>
      </c>
      <c r="C3" s="37" t="s">
        <v>611</v>
      </c>
      <c r="D3" s="38" t="s">
        <v>607</v>
      </c>
      <c r="E3" s="38" t="s">
        <v>614</v>
      </c>
      <c r="F3" s="37" t="s">
        <v>608</v>
      </c>
      <c r="G3" s="37" t="s">
        <v>615</v>
      </c>
      <c r="H3" s="38" t="s">
        <v>609</v>
      </c>
      <c r="I3" s="38" t="s">
        <v>613</v>
      </c>
      <c r="J3" s="37" t="s">
        <v>610</v>
      </c>
      <c r="K3" s="37" t="s">
        <v>612</v>
      </c>
      <c r="L3"/>
    </row>
    <row r="4" spans="1:12">
      <c r="A4" s="32" t="s">
        <v>46</v>
      </c>
      <c r="B4" s="33">
        <v>23</v>
      </c>
      <c r="C4" s="33">
        <v>1435104</v>
      </c>
      <c r="D4" s="39">
        <v>23</v>
      </c>
      <c r="E4" s="39">
        <v>1475104</v>
      </c>
      <c r="F4" s="33">
        <v>23</v>
      </c>
      <c r="G4" s="33">
        <v>1475104</v>
      </c>
      <c r="H4" s="39">
        <v>23</v>
      </c>
      <c r="I4" s="39">
        <v>1475104</v>
      </c>
      <c r="J4" s="33">
        <v>23</v>
      </c>
      <c r="K4" s="33">
        <v>1475104</v>
      </c>
      <c r="L4"/>
    </row>
    <row r="5" spans="1:12">
      <c r="A5" s="35" t="s">
        <v>109</v>
      </c>
      <c r="B5" s="33">
        <v>5</v>
      </c>
      <c r="C5" s="33">
        <v>290000</v>
      </c>
      <c r="D5" s="39">
        <v>5</v>
      </c>
      <c r="E5" s="39">
        <v>330000</v>
      </c>
      <c r="F5" s="33">
        <v>5</v>
      </c>
      <c r="G5" s="33">
        <v>330000</v>
      </c>
      <c r="H5" s="39">
        <v>5</v>
      </c>
      <c r="I5" s="39">
        <v>330000</v>
      </c>
      <c r="J5" s="33">
        <v>5</v>
      </c>
      <c r="K5" s="33">
        <v>330000</v>
      </c>
      <c r="L5"/>
    </row>
    <row r="6" spans="1:12">
      <c r="A6" s="36" t="s">
        <v>35</v>
      </c>
      <c r="B6" s="33">
        <v>5</v>
      </c>
      <c r="C6" s="33">
        <v>290000</v>
      </c>
      <c r="D6" s="39">
        <v>5</v>
      </c>
      <c r="E6" s="39">
        <v>330000</v>
      </c>
      <c r="F6" s="33">
        <v>5</v>
      </c>
      <c r="G6" s="33">
        <v>330000</v>
      </c>
      <c r="H6" s="39">
        <v>5</v>
      </c>
      <c r="I6" s="39">
        <v>330000</v>
      </c>
      <c r="J6" s="33">
        <v>5</v>
      </c>
      <c r="K6" s="33">
        <v>330000</v>
      </c>
      <c r="L6"/>
    </row>
    <row r="7" spans="1:12">
      <c r="A7" s="35" t="s">
        <v>48</v>
      </c>
      <c r="B7" s="33">
        <v>15</v>
      </c>
      <c r="C7" s="33">
        <v>795104</v>
      </c>
      <c r="D7" s="39">
        <v>15</v>
      </c>
      <c r="E7" s="39">
        <v>795104</v>
      </c>
      <c r="F7" s="33">
        <v>15</v>
      </c>
      <c r="G7" s="33">
        <v>795104</v>
      </c>
      <c r="H7" s="39">
        <v>15</v>
      </c>
      <c r="I7" s="39">
        <v>795104</v>
      </c>
      <c r="J7" s="33">
        <v>15</v>
      </c>
      <c r="K7" s="33">
        <v>795104</v>
      </c>
      <c r="L7"/>
    </row>
    <row r="8" spans="1:12">
      <c r="A8" s="36" t="s">
        <v>35</v>
      </c>
      <c r="B8" s="33">
        <v>15</v>
      </c>
      <c r="C8" s="33">
        <v>795104</v>
      </c>
      <c r="D8" s="39">
        <v>15</v>
      </c>
      <c r="E8" s="39">
        <v>795104</v>
      </c>
      <c r="F8" s="33">
        <v>15</v>
      </c>
      <c r="G8" s="33">
        <v>795104</v>
      </c>
      <c r="H8" s="39">
        <v>15</v>
      </c>
      <c r="I8" s="39">
        <v>795104</v>
      </c>
      <c r="J8" s="33">
        <v>15</v>
      </c>
      <c r="K8" s="33">
        <v>795104</v>
      </c>
      <c r="L8"/>
    </row>
    <row r="9" spans="1:12">
      <c r="A9" s="35" t="s">
        <v>47</v>
      </c>
      <c r="B9" s="33">
        <v>3</v>
      </c>
      <c r="C9" s="33">
        <v>350000</v>
      </c>
      <c r="D9" s="39">
        <v>3</v>
      </c>
      <c r="E9" s="39">
        <v>350000</v>
      </c>
      <c r="F9" s="33">
        <v>3</v>
      </c>
      <c r="G9" s="33">
        <v>350000</v>
      </c>
      <c r="H9" s="39">
        <v>3</v>
      </c>
      <c r="I9" s="39">
        <v>350000</v>
      </c>
      <c r="J9" s="33">
        <v>3</v>
      </c>
      <c r="K9" s="33">
        <v>350000</v>
      </c>
      <c r="L9"/>
    </row>
    <row r="10" spans="1:12">
      <c r="A10" s="36" t="s">
        <v>35</v>
      </c>
      <c r="B10" s="33">
        <v>3</v>
      </c>
      <c r="C10" s="33">
        <v>350000</v>
      </c>
      <c r="D10" s="39">
        <v>3</v>
      </c>
      <c r="E10" s="39">
        <v>350000</v>
      </c>
      <c r="F10" s="33">
        <v>3</v>
      </c>
      <c r="G10" s="33">
        <v>350000</v>
      </c>
      <c r="H10" s="39">
        <v>3</v>
      </c>
      <c r="I10" s="39">
        <v>350000</v>
      </c>
      <c r="J10" s="33">
        <v>3</v>
      </c>
      <c r="K10" s="33">
        <v>350000</v>
      </c>
      <c r="L10"/>
    </row>
    <row r="11" spans="1:12">
      <c r="A11" s="32" t="s">
        <v>131</v>
      </c>
      <c r="B11" s="33">
        <v>1</v>
      </c>
      <c r="C11" s="33">
        <v>30000</v>
      </c>
      <c r="D11" s="39">
        <v>1</v>
      </c>
      <c r="E11" s="39">
        <v>30000</v>
      </c>
      <c r="F11" s="33">
        <v>2</v>
      </c>
      <c r="G11" s="33">
        <v>1030000</v>
      </c>
      <c r="H11" s="39">
        <v>1</v>
      </c>
      <c r="I11" s="39">
        <v>30000</v>
      </c>
      <c r="J11" s="33">
        <v>1</v>
      </c>
      <c r="K11" s="33">
        <v>30000</v>
      </c>
      <c r="L11"/>
    </row>
    <row r="12" spans="1:12">
      <c r="A12" s="35" t="s">
        <v>137</v>
      </c>
      <c r="B12" s="33"/>
      <c r="C12" s="33"/>
      <c r="D12" s="39">
        <v>1</v>
      </c>
      <c r="E12" s="39">
        <v>30000</v>
      </c>
      <c r="F12" s="33"/>
      <c r="G12" s="33"/>
      <c r="H12" s="39">
        <v>1</v>
      </c>
      <c r="I12" s="39">
        <v>30000</v>
      </c>
      <c r="J12" s="33"/>
      <c r="K12" s="33"/>
      <c r="L12"/>
    </row>
    <row r="13" spans="1:12">
      <c r="A13" s="36" t="s">
        <v>35</v>
      </c>
      <c r="B13" s="33"/>
      <c r="C13" s="33"/>
      <c r="D13" s="39">
        <v>1</v>
      </c>
      <c r="E13" s="39">
        <v>30000</v>
      </c>
      <c r="F13" s="33"/>
      <c r="G13" s="33"/>
      <c r="H13" s="39">
        <v>1</v>
      </c>
      <c r="I13" s="39">
        <v>30000</v>
      </c>
      <c r="J13" s="33"/>
      <c r="K13" s="33"/>
      <c r="L13"/>
    </row>
    <row r="14" spans="1:12">
      <c r="A14" s="35" t="s">
        <v>47</v>
      </c>
      <c r="B14" s="33">
        <v>1</v>
      </c>
      <c r="C14" s="33">
        <v>30000</v>
      </c>
      <c r="D14" s="39"/>
      <c r="E14" s="39"/>
      <c r="F14" s="33">
        <v>2</v>
      </c>
      <c r="G14" s="33">
        <v>1030000</v>
      </c>
      <c r="H14" s="39"/>
      <c r="I14" s="39"/>
      <c r="J14" s="33">
        <v>1</v>
      </c>
      <c r="K14" s="33">
        <v>30000</v>
      </c>
      <c r="L14"/>
    </row>
    <row r="15" spans="1:12">
      <c r="A15" s="36" t="s">
        <v>35</v>
      </c>
      <c r="B15" s="33">
        <v>1</v>
      </c>
      <c r="C15" s="33">
        <v>30000</v>
      </c>
      <c r="D15" s="39"/>
      <c r="E15" s="39"/>
      <c r="F15" s="33">
        <v>2</v>
      </c>
      <c r="G15" s="33">
        <v>1030000</v>
      </c>
      <c r="H15" s="39"/>
      <c r="I15" s="39"/>
      <c r="J15" s="33">
        <v>1</v>
      </c>
      <c r="K15" s="33">
        <v>30000</v>
      </c>
      <c r="L15"/>
    </row>
    <row r="16" spans="1:12">
      <c r="A16" s="32" t="s">
        <v>149</v>
      </c>
      <c r="B16" s="33">
        <v>38</v>
      </c>
      <c r="C16" s="33">
        <v>2151000</v>
      </c>
      <c r="D16" s="39">
        <v>39</v>
      </c>
      <c r="E16" s="39">
        <v>2211000</v>
      </c>
      <c r="F16" s="33">
        <v>38</v>
      </c>
      <c r="G16" s="33">
        <v>2151000</v>
      </c>
      <c r="H16" s="39">
        <v>39</v>
      </c>
      <c r="I16" s="39">
        <v>2211000</v>
      </c>
      <c r="J16" s="33">
        <v>38</v>
      </c>
      <c r="K16" s="33">
        <v>2151000</v>
      </c>
      <c r="L16"/>
    </row>
    <row r="17" spans="1:12">
      <c r="A17" s="35" t="s">
        <v>165</v>
      </c>
      <c r="B17" s="33">
        <v>6</v>
      </c>
      <c r="C17" s="33">
        <v>330000</v>
      </c>
      <c r="D17" s="39">
        <v>6</v>
      </c>
      <c r="E17" s="39">
        <v>330000</v>
      </c>
      <c r="F17" s="33">
        <v>6</v>
      </c>
      <c r="G17" s="33">
        <v>330000</v>
      </c>
      <c r="H17" s="39">
        <v>6</v>
      </c>
      <c r="I17" s="39">
        <v>330000</v>
      </c>
      <c r="J17" s="33">
        <v>6</v>
      </c>
      <c r="K17" s="33">
        <v>330000</v>
      </c>
      <c r="L17"/>
    </row>
    <row r="18" spans="1:12">
      <c r="A18" s="36" t="s">
        <v>35</v>
      </c>
      <c r="B18" s="33">
        <v>6</v>
      </c>
      <c r="C18" s="33">
        <v>330000</v>
      </c>
      <c r="D18" s="39">
        <v>6</v>
      </c>
      <c r="E18" s="39">
        <v>330000</v>
      </c>
      <c r="F18" s="33">
        <v>6</v>
      </c>
      <c r="G18" s="33">
        <v>330000</v>
      </c>
      <c r="H18" s="39">
        <v>6</v>
      </c>
      <c r="I18" s="39">
        <v>330000</v>
      </c>
      <c r="J18" s="33">
        <v>6</v>
      </c>
      <c r="K18" s="33">
        <v>330000</v>
      </c>
      <c r="L18"/>
    </row>
    <row r="19" spans="1:12">
      <c r="A19" s="35" t="s">
        <v>48</v>
      </c>
      <c r="B19" s="33">
        <v>1</v>
      </c>
      <c r="C19" s="33">
        <v>20000</v>
      </c>
      <c r="D19" s="39"/>
      <c r="E19" s="39"/>
      <c r="F19" s="33">
        <v>1</v>
      </c>
      <c r="G19" s="33">
        <v>20000</v>
      </c>
      <c r="H19" s="39"/>
      <c r="I19" s="39"/>
      <c r="J19" s="33">
        <v>1</v>
      </c>
      <c r="K19" s="33">
        <v>20000</v>
      </c>
      <c r="L19"/>
    </row>
    <row r="20" spans="1:12">
      <c r="A20" s="36" t="s">
        <v>35</v>
      </c>
      <c r="B20" s="33">
        <v>1</v>
      </c>
      <c r="C20" s="33">
        <v>20000</v>
      </c>
      <c r="D20" s="39"/>
      <c r="E20" s="39"/>
      <c r="F20" s="33">
        <v>1</v>
      </c>
      <c r="G20" s="33">
        <v>20000</v>
      </c>
      <c r="H20" s="39"/>
      <c r="I20" s="39"/>
      <c r="J20" s="33">
        <v>1</v>
      </c>
      <c r="K20" s="33">
        <v>20000</v>
      </c>
      <c r="L20"/>
    </row>
    <row r="21" spans="1:12">
      <c r="A21" s="35" t="s">
        <v>344</v>
      </c>
      <c r="B21" s="33">
        <v>1</v>
      </c>
      <c r="C21" s="33">
        <v>250000</v>
      </c>
      <c r="D21" s="39">
        <v>1</v>
      </c>
      <c r="E21" s="39">
        <v>250000</v>
      </c>
      <c r="F21" s="33">
        <v>1</v>
      </c>
      <c r="G21" s="33">
        <v>250000</v>
      </c>
      <c r="H21" s="39">
        <v>1</v>
      </c>
      <c r="I21" s="39">
        <v>250000</v>
      </c>
      <c r="J21" s="33">
        <v>1</v>
      </c>
      <c r="K21" s="33">
        <v>250000</v>
      </c>
      <c r="L21"/>
    </row>
    <row r="22" spans="1:12">
      <c r="A22" s="36" t="s">
        <v>348</v>
      </c>
      <c r="B22" s="33">
        <v>1</v>
      </c>
      <c r="C22" s="33">
        <v>250000</v>
      </c>
      <c r="D22" s="39">
        <v>1</v>
      </c>
      <c r="E22" s="39">
        <v>250000</v>
      </c>
      <c r="F22" s="33">
        <v>1</v>
      </c>
      <c r="G22" s="33">
        <v>250000</v>
      </c>
      <c r="H22" s="39">
        <v>1</v>
      </c>
      <c r="I22" s="39">
        <v>250000</v>
      </c>
      <c r="J22" s="33">
        <v>1</v>
      </c>
      <c r="K22" s="33">
        <v>250000</v>
      </c>
      <c r="L22"/>
    </row>
    <row r="23" spans="1:12">
      <c r="A23" s="35" t="s">
        <v>47</v>
      </c>
      <c r="B23" s="33">
        <v>1</v>
      </c>
      <c r="C23" s="33">
        <v>50000</v>
      </c>
      <c r="D23" s="39">
        <v>2</v>
      </c>
      <c r="E23" s="39">
        <v>100000</v>
      </c>
      <c r="F23" s="33">
        <v>1</v>
      </c>
      <c r="G23" s="33">
        <v>50000</v>
      </c>
      <c r="H23" s="39">
        <v>2</v>
      </c>
      <c r="I23" s="39">
        <v>100000</v>
      </c>
      <c r="J23" s="33">
        <v>1</v>
      </c>
      <c r="K23" s="33">
        <v>50000</v>
      </c>
      <c r="L23"/>
    </row>
    <row r="24" spans="1:12">
      <c r="A24" s="36" t="s">
        <v>35</v>
      </c>
      <c r="B24" s="33">
        <v>1</v>
      </c>
      <c r="C24" s="33">
        <v>50000</v>
      </c>
      <c r="D24" s="39">
        <v>2</v>
      </c>
      <c r="E24" s="39">
        <v>100000</v>
      </c>
      <c r="F24" s="33">
        <v>1</v>
      </c>
      <c r="G24" s="33">
        <v>50000</v>
      </c>
      <c r="H24" s="39">
        <v>2</v>
      </c>
      <c r="I24" s="39">
        <v>100000</v>
      </c>
      <c r="J24" s="33">
        <v>1</v>
      </c>
      <c r="K24" s="33">
        <v>50000</v>
      </c>
      <c r="L24"/>
    </row>
    <row r="25" spans="1:12">
      <c r="A25" s="35" t="s">
        <v>197</v>
      </c>
      <c r="B25" s="33">
        <v>7</v>
      </c>
      <c r="C25" s="33">
        <v>780000</v>
      </c>
      <c r="D25" s="39">
        <v>7</v>
      </c>
      <c r="E25" s="39">
        <v>780000</v>
      </c>
      <c r="F25" s="33">
        <v>7</v>
      </c>
      <c r="G25" s="33">
        <v>780000</v>
      </c>
      <c r="H25" s="39">
        <v>7</v>
      </c>
      <c r="I25" s="39">
        <v>780000</v>
      </c>
      <c r="J25" s="33">
        <v>7</v>
      </c>
      <c r="K25" s="33">
        <v>780000</v>
      </c>
      <c r="L25"/>
    </row>
    <row r="26" spans="1:12">
      <c r="A26" s="36" t="s">
        <v>35</v>
      </c>
      <c r="B26" s="33">
        <v>7</v>
      </c>
      <c r="C26" s="33">
        <v>780000</v>
      </c>
      <c r="D26" s="39">
        <v>7</v>
      </c>
      <c r="E26" s="39">
        <v>780000</v>
      </c>
      <c r="F26" s="33">
        <v>7</v>
      </c>
      <c r="G26" s="33">
        <v>780000</v>
      </c>
      <c r="H26" s="39">
        <v>7</v>
      </c>
      <c r="I26" s="39">
        <v>780000</v>
      </c>
      <c r="J26" s="33">
        <v>7</v>
      </c>
      <c r="K26" s="33">
        <v>780000</v>
      </c>
      <c r="L26"/>
    </row>
    <row r="27" spans="1:12">
      <c r="A27" s="35" t="s">
        <v>233</v>
      </c>
      <c r="B27" s="33">
        <v>6</v>
      </c>
      <c r="C27" s="33">
        <v>180000</v>
      </c>
      <c r="D27" s="39">
        <v>7</v>
      </c>
      <c r="E27" s="39">
        <v>210000</v>
      </c>
      <c r="F27" s="33">
        <v>6</v>
      </c>
      <c r="G27" s="33">
        <v>180000</v>
      </c>
      <c r="H27" s="39">
        <v>7</v>
      </c>
      <c r="I27" s="39">
        <v>210000</v>
      </c>
      <c r="J27" s="33">
        <v>6</v>
      </c>
      <c r="K27" s="33">
        <v>180000</v>
      </c>
      <c r="L27"/>
    </row>
    <row r="28" spans="1:12">
      <c r="A28" s="36" t="s">
        <v>473</v>
      </c>
      <c r="B28" s="33">
        <v>1</v>
      </c>
      <c r="C28" s="33">
        <v>20000</v>
      </c>
      <c r="D28" s="39">
        <v>1</v>
      </c>
      <c r="E28" s="39">
        <v>20000</v>
      </c>
      <c r="F28" s="33">
        <v>1</v>
      </c>
      <c r="G28" s="33">
        <v>20000</v>
      </c>
      <c r="H28" s="39">
        <v>1</v>
      </c>
      <c r="I28" s="39">
        <v>20000</v>
      </c>
      <c r="J28" s="33">
        <v>1</v>
      </c>
      <c r="K28" s="33">
        <v>20000</v>
      </c>
      <c r="L28"/>
    </row>
    <row r="29" spans="1:12">
      <c r="A29" s="36" t="s">
        <v>35</v>
      </c>
      <c r="B29" s="33">
        <v>5</v>
      </c>
      <c r="C29" s="33">
        <v>160000</v>
      </c>
      <c r="D29" s="39">
        <v>6</v>
      </c>
      <c r="E29" s="39">
        <v>190000</v>
      </c>
      <c r="F29" s="33">
        <v>5</v>
      </c>
      <c r="G29" s="33">
        <v>160000</v>
      </c>
      <c r="H29" s="39">
        <v>6</v>
      </c>
      <c r="I29" s="39">
        <v>190000</v>
      </c>
      <c r="J29" s="33">
        <v>5</v>
      </c>
      <c r="K29" s="33">
        <v>160000</v>
      </c>
      <c r="L29"/>
    </row>
    <row r="30" spans="1:12">
      <c r="A30" s="35" t="s">
        <v>474</v>
      </c>
      <c r="B30" s="33">
        <v>15</v>
      </c>
      <c r="C30" s="33">
        <v>491000</v>
      </c>
      <c r="D30" s="39">
        <v>15</v>
      </c>
      <c r="E30" s="39">
        <v>491000</v>
      </c>
      <c r="F30" s="33">
        <v>15</v>
      </c>
      <c r="G30" s="33">
        <v>491000</v>
      </c>
      <c r="H30" s="39">
        <v>15</v>
      </c>
      <c r="I30" s="39">
        <v>491000</v>
      </c>
      <c r="J30" s="33">
        <v>15</v>
      </c>
      <c r="K30" s="33">
        <v>491000</v>
      </c>
      <c r="L30"/>
    </row>
    <row r="31" spans="1:12">
      <c r="A31" s="36" t="s">
        <v>473</v>
      </c>
      <c r="B31" s="33">
        <v>15</v>
      </c>
      <c r="C31" s="33">
        <v>491000</v>
      </c>
      <c r="D31" s="39">
        <v>15</v>
      </c>
      <c r="E31" s="39">
        <v>491000</v>
      </c>
      <c r="F31" s="33">
        <v>15</v>
      </c>
      <c r="G31" s="33">
        <v>491000</v>
      </c>
      <c r="H31" s="39">
        <v>15</v>
      </c>
      <c r="I31" s="39">
        <v>491000</v>
      </c>
      <c r="J31" s="33">
        <v>15</v>
      </c>
      <c r="K31" s="33">
        <v>491000</v>
      </c>
      <c r="L31"/>
    </row>
    <row r="32" spans="1:12">
      <c r="A32" s="35" t="s">
        <v>25</v>
      </c>
      <c r="B32" s="33">
        <v>1</v>
      </c>
      <c r="C32" s="33">
        <v>50000</v>
      </c>
      <c r="D32" s="39">
        <v>1</v>
      </c>
      <c r="E32" s="39">
        <v>50000</v>
      </c>
      <c r="F32" s="33">
        <v>1</v>
      </c>
      <c r="G32" s="33">
        <v>50000</v>
      </c>
      <c r="H32" s="39">
        <v>1</v>
      </c>
      <c r="I32" s="39">
        <v>50000</v>
      </c>
      <c r="J32" s="33">
        <v>1</v>
      </c>
      <c r="K32" s="33">
        <v>50000</v>
      </c>
      <c r="L32"/>
    </row>
    <row r="33" spans="1:12">
      <c r="A33" s="36" t="s">
        <v>348</v>
      </c>
      <c r="B33" s="33">
        <v>1</v>
      </c>
      <c r="C33" s="33">
        <v>50000</v>
      </c>
      <c r="D33" s="39">
        <v>1</v>
      </c>
      <c r="E33" s="39">
        <v>50000</v>
      </c>
      <c r="F33" s="33">
        <v>1</v>
      </c>
      <c r="G33" s="33">
        <v>50000</v>
      </c>
      <c r="H33" s="39">
        <v>1</v>
      </c>
      <c r="I33" s="39">
        <v>50000</v>
      </c>
      <c r="J33" s="33">
        <v>1</v>
      </c>
      <c r="K33" s="33">
        <v>50000</v>
      </c>
      <c r="L33"/>
    </row>
    <row r="34" spans="1:12">
      <c r="A34" s="32" t="s">
        <v>264</v>
      </c>
      <c r="B34" s="33">
        <v>10</v>
      </c>
      <c r="C34" s="33">
        <v>1240000</v>
      </c>
      <c r="D34" s="39">
        <v>8</v>
      </c>
      <c r="E34" s="39">
        <v>1140000</v>
      </c>
      <c r="F34" s="33">
        <v>8</v>
      </c>
      <c r="G34" s="33">
        <v>1140000</v>
      </c>
      <c r="H34" s="39">
        <v>8</v>
      </c>
      <c r="I34" s="39">
        <v>1140000</v>
      </c>
      <c r="J34" s="33">
        <v>8</v>
      </c>
      <c r="K34" s="33">
        <v>1140000</v>
      </c>
      <c r="L34"/>
    </row>
    <row r="35" spans="1:12">
      <c r="A35" s="35" t="s">
        <v>137</v>
      </c>
      <c r="B35" s="33">
        <v>1</v>
      </c>
      <c r="C35" s="33">
        <v>500000</v>
      </c>
      <c r="D35" s="39">
        <v>1</v>
      </c>
      <c r="E35" s="39">
        <v>500000</v>
      </c>
      <c r="F35" s="33">
        <v>1</v>
      </c>
      <c r="G35" s="33">
        <v>500000</v>
      </c>
      <c r="H35" s="39">
        <v>1</v>
      </c>
      <c r="I35" s="39">
        <v>500000</v>
      </c>
      <c r="J35" s="33">
        <v>1</v>
      </c>
      <c r="K35" s="33">
        <v>500000</v>
      </c>
      <c r="L35"/>
    </row>
    <row r="36" spans="1:12">
      <c r="A36" s="36" t="s">
        <v>348</v>
      </c>
      <c r="B36" s="33">
        <v>1</v>
      </c>
      <c r="C36" s="33">
        <v>500000</v>
      </c>
      <c r="D36" s="39">
        <v>1</v>
      </c>
      <c r="E36" s="39">
        <v>500000</v>
      </c>
      <c r="F36" s="33">
        <v>1</v>
      </c>
      <c r="G36" s="33">
        <v>500000</v>
      </c>
      <c r="H36" s="39">
        <v>1</v>
      </c>
      <c r="I36" s="39">
        <v>500000</v>
      </c>
      <c r="J36" s="33">
        <v>1</v>
      </c>
      <c r="K36" s="33">
        <v>500000</v>
      </c>
      <c r="L36"/>
    </row>
    <row r="37" spans="1:12">
      <c r="A37" s="35" t="s">
        <v>344</v>
      </c>
      <c r="B37" s="33">
        <v>2</v>
      </c>
      <c r="C37" s="33">
        <v>500000</v>
      </c>
      <c r="D37" s="39">
        <v>2</v>
      </c>
      <c r="E37" s="39">
        <v>500000</v>
      </c>
      <c r="F37" s="33">
        <v>2</v>
      </c>
      <c r="G37" s="33">
        <v>500000</v>
      </c>
      <c r="H37" s="39">
        <v>2</v>
      </c>
      <c r="I37" s="39">
        <v>500000</v>
      </c>
      <c r="J37" s="33">
        <v>2</v>
      </c>
      <c r="K37" s="33">
        <v>500000</v>
      </c>
      <c r="L37"/>
    </row>
    <row r="38" spans="1:12">
      <c r="A38" s="36" t="s">
        <v>348</v>
      </c>
      <c r="B38" s="33">
        <v>2</v>
      </c>
      <c r="C38" s="33">
        <v>500000</v>
      </c>
      <c r="D38" s="39">
        <v>2</v>
      </c>
      <c r="E38" s="39">
        <v>500000</v>
      </c>
      <c r="F38" s="33">
        <v>2</v>
      </c>
      <c r="G38" s="33">
        <v>500000</v>
      </c>
      <c r="H38" s="39">
        <v>2</v>
      </c>
      <c r="I38" s="39">
        <v>500000</v>
      </c>
      <c r="J38" s="33">
        <v>2</v>
      </c>
      <c r="K38" s="33">
        <v>500000</v>
      </c>
      <c r="L38"/>
    </row>
    <row r="39" spans="1:12">
      <c r="A39" s="35" t="s">
        <v>47</v>
      </c>
      <c r="B39" s="33">
        <v>2</v>
      </c>
      <c r="C39" s="33">
        <v>100000</v>
      </c>
      <c r="D39" s="39"/>
      <c r="E39" s="39"/>
      <c r="F39" s="33"/>
      <c r="G39" s="33"/>
      <c r="H39" s="39"/>
      <c r="I39" s="39"/>
      <c r="J39" s="33"/>
      <c r="K39" s="33"/>
      <c r="L39"/>
    </row>
    <row r="40" spans="1:12">
      <c r="A40" s="36" t="s">
        <v>35</v>
      </c>
      <c r="B40" s="33">
        <v>2</v>
      </c>
      <c r="C40" s="33">
        <v>100000</v>
      </c>
      <c r="D40" s="39"/>
      <c r="E40" s="39"/>
      <c r="F40" s="33"/>
      <c r="G40" s="33"/>
      <c r="H40" s="39"/>
      <c r="I40" s="39"/>
      <c r="J40" s="33"/>
      <c r="K40" s="33"/>
      <c r="L40"/>
    </row>
    <row r="41" spans="1:12">
      <c r="A41" s="35" t="s">
        <v>474</v>
      </c>
      <c r="B41" s="33">
        <v>5</v>
      </c>
      <c r="C41" s="33">
        <v>140000</v>
      </c>
      <c r="D41" s="39">
        <v>5</v>
      </c>
      <c r="E41" s="39">
        <v>140000</v>
      </c>
      <c r="F41" s="33">
        <v>5</v>
      </c>
      <c r="G41" s="33">
        <v>140000</v>
      </c>
      <c r="H41" s="39">
        <v>5</v>
      </c>
      <c r="I41" s="39">
        <v>140000</v>
      </c>
      <c r="J41" s="33">
        <v>5</v>
      </c>
      <c r="K41" s="33">
        <v>140000</v>
      </c>
      <c r="L41"/>
    </row>
    <row r="42" spans="1:12">
      <c r="A42" s="36" t="s">
        <v>473</v>
      </c>
      <c r="B42" s="33">
        <v>5</v>
      </c>
      <c r="C42" s="33">
        <v>140000</v>
      </c>
      <c r="D42" s="39">
        <v>5</v>
      </c>
      <c r="E42" s="39">
        <v>140000</v>
      </c>
      <c r="F42" s="33">
        <v>5</v>
      </c>
      <c r="G42" s="33">
        <v>140000</v>
      </c>
      <c r="H42" s="39">
        <v>5</v>
      </c>
      <c r="I42" s="39">
        <v>140000</v>
      </c>
      <c r="J42" s="33">
        <v>5</v>
      </c>
      <c r="K42" s="33">
        <v>140000</v>
      </c>
      <c r="L42"/>
    </row>
    <row r="43" spans="1:12">
      <c r="A43" s="32" t="s">
        <v>275</v>
      </c>
      <c r="B43" s="33">
        <v>13</v>
      </c>
      <c r="C43" s="33">
        <v>11559300</v>
      </c>
      <c r="D43" s="39">
        <v>13</v>
      </c>
      <c r="E43" s="39">
        <v>11559300</v>
      </c>
      <c r="F43" s="33">
        <v>13</v>
      </c>
      <c r="G43" s="33">
        <v>11559300</v>
      </c>
      <c r="H43" s="39">
        <v>14</v>
      </c>
      <c r="I43" s="39">
        <v>11859300</v>
      </c>
      <c r="J43" s="33">
        <v>13</v>
      </c>
      <c r="K43" s="33">
        <v>11559300</v>
      </c>
      <c r="L43"/>
    </row>
    <row r="44" spans="1:12">
      <c r="A44" s="35" t="s">
        <v>48</v>
      </c>
      <c r="B44" s="33">
        <v>1</v>
      </c>
      <c r="C44" s="33">
        <v>10000</v>
      </c>
      <c r="D44" s="39">
        <v>1</v>
      </c>
      <c r="E44" s="39">
        <v>10000</v>
      </c>
      <c r="F44" s="33">
        <v>1</v>
      </c>
      <c r="G44" s="33">
        <v>10000</v>
      </c>
      <c r="H44" s="39">
        <v>1</v>
      </c>
      <c r="I44" s="39">
        <v>10000</v>
      </c>
      <c r="J44" s="33">
        <v>1</v>
      </c>
      <c r="K44" s="33">
        <v>10000</v>
      </c>
      <c r="L44"/>
    </row>
    <row r="45" spans="1:12">
      <c r="A45" s="36" t="s">
        <v>35</v>
      </c>
      <c r="B45" s="33">
        <v>1</v>
      </c>
      <c r="C45" s="33">
        <v>10000</v>
      </c>
      <c r="D45" s="39">
        <v>1</v>
      </c>
      <c r="E45" s="39">
        <v>10000</v>
      </c>
      <c r="F45" s="33">
        <v>1</v>
      </c>
      <c r="G45" s="33">
        <v>10000</v>
      </c>
      <c r="H45" s="39">
        <v>1</v>
      </c>
      <c r="I45" s="39">
        <v>10000</v>
      </c>
      <c r="J45" s="33">
        <v>1</v>
      </c>
      <c r="K45" s="33">
        <v>10000</v>
      </c>
      <c r="L45"/>
    </row>
    <row r="46" spans="1:12">
      <c r="A46" s="35" t="s">
        <v>47</v>
      </c>
      <c r="B46" s="33">
        <v>9</v>
      </c>
      <c r="C46" s="33">
        <v>640000</v>
      </c>
      <c r="D46" s="39">
        <v>9</v>
      </c>
      <c r="E46" s="39">
        <v>640000</v>
      </c>
      <c r="F46" s="33">
        <v>9</v>
      </c>
      <c r="G46" s="33">
        <v>640000</v>
      </c>
      <c r="H46" s="39">
        <v>10</v>
      </c>
      <c r="I46" s="39">
        <v>940000</v>
      </c>
      <c r="J46" s="33">
        <v>9</v>
      </c>
      <c r="K46" s="33">
        <v>640000</v>
      </c>
      <c r="L46"/>
    </row>
    <row r="47" spans="1:12">
      <c r="A47" s="36" t="s">
        <v>339</v>
      </c>
      <c r="B47" s="33">
        <v>2</v>
      </c>
      <c r="C47" s="33">
        <v>60000</v>
      </c>
      <c r="D47" s="39">
        <v>2</v>
      </c>
      <c r="E47" s="39">
        <v>60000</v>
      </c>
      <c r="F47" s="33">
        <v>2</v>
      </c>
      <c r="G47" s="33">
        <v>60000</v>
      </c>
      <c r="H47" s="39">
        <v>2</v>
      </c>
      <c r="I47" s="39">
        <v>60000</v>
      </c>
      <c r="J47" s="33">
        <v>2</v>
      </c>
      <c r="K47" s="33">
        <v>60000</v>
      </c>
      <c r="L47"/>
    </row>
    <row r="48" spans="1:12">
      <c r="A48" s="36" t="s">
        <v>35</v>
      </c>
      <c r="B48" s="33">
        <v>7</v>
      </c>
      <c r="C48" s="33">
        <v>580000</v>
      </c>
      <c r="D48" s="39">
        <v>7</v>
      </c>
      <c r="E48" s="39">
        <v>580000</v>
      </c>
      <c r="F48" s="33">
        <v>7</v>
      </c>
      <c r="G48" s="33">
        <v>580000</v>
      </c>
      <c r="H48" s="39">
        <v>8</v>
      </c>
      <c r="I48" s="39">
        <v>880000</v>
      </c>
      <c r="J48" s="33">
        <v>7</v>
      </c>
      <c r="K48" s="33">
        <v>580000</v>
      </c>
      <c r="L48"/>
    </row>
    <row r="49" spans="1:12">
      <c r="A49" s="35" t="s">
        <v>25</v>
      </c>
      <c r="B49" s="33">
        <v>3</v>
      </c>
      <c r="C49" s="33">
        <v>10909300</v>
      </c>
      <c r="D49" s="39">
        <v>3</v>
      </c>
      <c r="E49" s="39">
        <v>10909300</v>
      </c>
      <c r="F49" s="33">
        <v>3</v>
      </c>
      <c r="G49" s="33">
        <v>10909300</v>
      </c>
      <c r="H49" s="39">
        <v>3</v>
      </c>
      <c r="I49" s="39">
        <v>10909300</v>
      </c>
      <c r="J49" s="33">
        <v>3</v>
      </c>
      <c r="K49" s="33">
        <v>10909300</v>
      </c>
      <c r="L49"/>
    </row>
    <row r="50" spans="1:12">
      <c r="A50" s="36" t="s">
        <v>35</v>
      </c>
      <c r="B50" s="33">
        <v>3</v>
      </c>
      <c r="C50" s="33">
        <v>10909300</v>
      </c>
      <c r="D50" s="39">
        <v>3</v>
      </c>
      <c r="E50" s="39">
        <v>10909300</v>
      </c>
      <c r="F50" s="33">
        <v>3</v>
      </c>
      <c r="G50" s="33">
        <v>10909300</v>
      </c>
      <c r="H50" s="39">
        <v>3</v>
      </c>
      <c r="I50" s="39">
        <v>10909300</v>
      </c>
      <c r="J50" s="33">
        <v>3</v>
      </c>
      <c r="K50" s="33">
        <v>10909300</v>
      </c>
      <c r="L50"/>
    </row>
    <row r="51" spans="1:12">
      <c r="A51" s="32" t="s">
        <v>373</v>
      </c>
      <c r="B51" s="33">
        <v>25</v>
      </c>
      <c r="C51" s="33">
        <v>20095000</v>
      </c>
      <c r="D51" s="39">
        <v>25</v>
      </c>
      <c r="E51" s="39">
        <v>20595000</v>
      </c>
      <c r="F51" s="33">
        <v>25</v>
      </c>
      <c r="G51" s="33">
        <v>20595000</v>
      </c>
      <c r="H51" s="39">
        <v>25</v>
      </c>
      <c r="I51" s="39">
        <v>20595000</v>
      </c>
      <c r="J51" s="33">
        <v>25</v>
      </c>
      <c r="K51" s="33">
        <v>20595000</v>
      </c>
      <c r="L51"/>
    </row>
    <row r="52" spans="1:12">
      <c r="A52" s="35" t="s">
        <v>137</v>
      </c>
      <c r="B52" s="33">
        <v>1</v>
      </c>
      <c r="C52" s="33">
        <v>168000</v>
      </c>
      <c r="D52" s="39">
        <v>1</v>
      </c>
      <c r="E52" s="39">
        <v>168000</v>
      </c>
      <c r="F52" s="33">
        <v>1</v>
      </c>
      <c r="G52" s="33">
        <v>168000</v>
      </c>
      <c r="H52" s="39">
        <v>1</v>
      </c>
      <c r="I52" s="39">
        <v>168000</v>
      </c>
      <c r="J52" s="33">
        <v>1</v>
      </c>
      <c r="K52" s="33">
        <v>168000</v>
      </c>
      <c r="L52"/>
    </row>
    <row r="53" spans="1:12">
      <c r="A53" s="36" t="s">
        <v>348</v>
      </c>
      <c r="B53" s="33">
        <v>1</v>
      </c>
      <c r="C53" s="33">
        <v>168000</v>
      </c>
      <c r="D53" s="39">
        <v>1</v>
      </c>
      <c r="E53" s="39">
        <v>168000</v>
      </c>
      <c r="F53" s="33">
        <v>1</v>
      </c>
      <c r="G53" s="33">
        <v>168000</v>
      </c>
      <c r="H53" s="39">
        <v>1</v>
      </c>
      <c r="I53" s="39">
        <v>168000</v>
      </c>
      <c r="J53" s="33">
        <v>1</v>
      </c>
      <c r="K53" s="33">
        <v>168000</v>
      </c>
      <c r="L53"/>
    </row>
    <row r="54" spans="1:12">
      <c r="A54" s="35" t="s">
        <v>344</v>
      </c>
      <c r="B54" s="33">
        <v>2</v>
      </c>
      <c r="C54" s="33">
        <v>1407000</v>
      </c>
      <c r="D54" s="39">
        <v>2</v>
      </c>
      <c r="E54" s="39">
        <v>1407000</v>
      </c>
      <c r="F54" s="33">
        <v>2</v>
      </c>
      <c r="G54" s="33">
        <v>1407000</v>
      </c>
      <c r="H54" s="39">
        <v>2</v>
      </c>
      <c r="I54" s="39">
        <v>1407000</v>
      </c>
      <c r="J54" s="33">
        <v>2</v>
      </c>
      <c r="K54" s="33">
        <v>1407000</v>
      </c>
      <c r="L54"/>
    </row>
    <row r="55" spans="1:12">
      <c r="A55" s="36" t="s">
        <v>348</v>
      </c>
      <c r="B55" s="33">
        <v>2</v>
      </c>
      <c r="C55" s="33">
        <v>1407000</v>
      </c>
      <c r="D55" s="39">
        <v>2</v>
      </c>
      <c r="E55" s="39">
        <v>1407000</v>
      </c>
      <c r="F55" s="33">
        <v>2</v>
      </c>
      <c r="G55" s="33">
        <v>1407000</v>
      </c>
      <c r="H55" s="39">
        <v>2</v>
      </c>
      <c r="I55" s="39">
        <v>1407000</v>
      </c>
      <c r="J55" s="33">
        <v>2</v>
      </c>
      <c r="K55" s="33">
        <v>1407000</v>
      </c>
      <c r="L55"/>
    </row>
    <row r="56" spans="1:12">
      <c r="A56" s="35" t="s">
        <v>25</v>
      </c>
      <c r="B56" s="33">
        <v>22</v>
      </c>
      <c r="C56" s="33">
        <v>18520000</v>
      </c>
      <c r="D56" s="39">
        <v>22</v>
      </c>
      <c r="E56" s="39">
        <v>19020000</v>
      </c>
      <c r="F56" s="33">
        <v>22</v>
      </c>
      <c r="G56" s="33">
        <v>19020000</v>
      </c>
      <c r="H56" s="39">
        <v>22</v>
      </c>
      <c r="I56" s="39">
        <v>19020000</v>
      </c>
      <c r="J56" s="33">
        <v>22</v>
      </c>
      <c r="K56" s="33">
        <v>19020000</v>
      </c>
      <c r="L56"/>
    </row>
    <row r="57" spans="1:12">
      <c r="A57" s="36" t="s">
        <v>348</v>
      </c>
      <c r="B57" s="33">
        <v>22</v>
      </c>
      <c r="C57" s="33">
        <v>18520000</v>
      </c>
      <c r="D57" s="39">
        <v>22</v>
      </c>
      <c r="E57" s="39">
        <v>19020000</v>
      </c>
      <c r="F57" s="33">
        <v>22</v>
      </c>
      <c r="G57" s="33">
        <v>19020000</v>
      </c>
      <c r="H57" s="39">
        <v>22</v>
      </c>
      <c r="I57" s="39">
        <v>19020000</v>
      </c>
      <c r="J57" s="33">
        <v>22</v>
      </c>
      <c r="K57" s="33">
        <v>19020000</v>
      </c>
      <c r="L57"/>
    </row>
    <row r="58" spans="1:12">
      <c r="A58" s="32" t="s">
        <v>586</v>
      </c>
      <c r="B58" s="33">
        <v>110</v>
      </c>
      <c r="C58" s="33">
        <v>36510404</v>
      </c>
      <c r="D58" s="39">
        <v>109</v>
      </c>
      <c r="E58" s="39">
        <v>37010404</v>
      </c>
      <c r="F58" s="33">
        <v>109</v>
      </c>
      <c r="G58" s="33">
        <v>37950404</v>
      </c>
      <c r="H58" s="39">
        <v>110</v>
      </c>
      <c r="I58" s="39">
        <v>37310404</v>
      </c>
      <c r="J58" s="33">
        <v>108</v>
      </c>
      <c r="K58" s="33">
        <v>36950404</v>
      </c>
      <c r="L58"/>
    </row>
    <row r="59" spans="1:12">
      <c r="B59"/>
      <c r="C59"/>
      <c r="D59"/>
      <c r="E59"/>
      <c r="F59"/>
      <c r="G59"/>
      <c r="H59"/>
      <c r="I59"/>
      <c r="J59"/>
      <c r="K59"/>
    </row>
    <row r="60" spans="1:12">
      <c r="B60"/>
      <c r="C60"/>
      <c r="D60"/>
      <c r="E60"/>
      <c r="F60"/>
      <c r="G60"/>
      <c r="H60"/>
      <c r="I60"/>
      <c r="J60"/>
      <c r="K6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7" zoomScale="70" zoomScaleNormal="70" workbookViewId="0">
      <selection activeCell="E10" sqref="E10"/>
    </sheetView>
  </sheetViews>
  <sheetFormatPr defaultRowHeight="15"/>
  <cols>
    <col min="2" max="4" width="19.42578125" customWidth="1"/>
    <col min="5" max="5" width="11.5703125" bestFit="1" customWidth="1"/>
    <col min="6" max="9" width="14.28515625" customWidth="1"/>
  </cols>
  <sheetData>
    <row r="1" spans="1:12" ht="21.75" thickBot="1">
      <c r="A1" s="85" t="s">
        <v>628</v>
      </c>
      <c r="B1" s="85" t="s">
        <v>6</v>
      </c>
      <c r="C1" s="85" t="s">
        <v>629</v>
      </c>
      <c r="D1" s="73" t="s">
        <v>630</v>
      </c>
      <c r="E1" s="89" t="s">
        <v>632</v>
      </c>
      <c r="F1" s="88"/>
      <c r="G1" s="88"/>
      <c r="H1" s="88"/>
      <c r="I1" s="90"/>
      <c r="J1" s="85" t="s">
        <v>27</v>
      </c>
      <c r="K1" s="85" t="s">
        <v>28</v>
      </c>
      <c r="L1" s="85" t="s">
        <v>633</v>
      </c>
    </row>
    <row r="2" spans="1:12" ht="32.25" customHeight="1">
      <c r="A2" s="86"/>
      <c r="B2" s="86"/>
      <c r="C2" s="86"/>
      <c r="D2" s="74" t="s">
        <v>631</v>
      </c>
      <c r="E2" s="74">
        <v>2566</v>
      </c>
      <c r="F2" s="74">
        <v>2567</v>
      </c>
      <c r="G2" s="74">
        <v>2568</v>
      </c>
      <c r="H2" s="74">
        <v>2569</v>
      </c>
      <c r="I2" s="74">
        <v>2570</v>
      </c>
      <c r="J2" s="86"/>
      <c r="K2" s="86"/>
      <c r="L2" s="86"/>
    </row>
    <row r="3" spans="1:12" ht="21.75" thickBot="1">
      <c r="A3" s="87"/>
      <c r="B3" s="87"/>
      <c r="C3" s="87"/>
      <c r="D3" s="75"/>
      <c r="E3" s="76" t="s">
        <v>7</v>
      </c>
      <c r="F3" s="76" t="s">
        <v>7</v>
      </c>
      <c r="G3" s="76" t="s">
        <v>7</v>
      </c>
      <c r="H3" s="76" t="s">
        <v>7</v>
      </c>
      <c r="I3" s="76" t="s">
        <v>7</v>
      </c>
      <c r="J3" s="87"/>
      <c r="K3" s="87"/>
      <c r="L3" s="87"/>
    </row>
    <row r="4" spans="1:12" ht="113.25" customHeight="1" thickBot="1">
      <c r="A4" s="77">
        <v>1</v>
      </c>
      <c r="B4" s="78" t="s">
        <v>634</v>
      </c>
      <c r="C4" s="78" t="s">
        <v>635</v>
      </c>
      <c r="D4" s="78" t="s">
        <v>636</v>
      </c>
      <c r="E4" s="80">
        <v>200000</v>
      </c>
      <c r="F4" s="80">
        <v>200000</v>
      </c>
      <c r="G4" s="80">
        <v>200000</v>
      </c>
      <c r="H4" s="80">
        <v>200000</v>
      </c>
      <c r="I4" s="80">
        <v>200000</v>
      </c>
      <c r="J4" s="78" t="s">
        <v>637</v>
      </c>
      <c r="K4" s="78" t="s">
        <v>638</v>
      </c>
      <c r="L4" s="81" t="s">
        <v>639</v>
      </c>
    </row>
    <row r="5" spans="1:12" ht="139.5" customHeight="1" thickBot="1">
      <c r="A5" s="77">
        <v>2</v>
      </c>
      <c r="B5" s="78" t="s">
        <v>640</v>
      </c>
      <c r="C5" s="82" t="s">
        <v>641</v>
      </c>
      <c r="D5" s="78" t="s">
        <v>642</v>
      </c>
      <c r="E5" s="83">
        <v>3045500</v>
      </c>
      <c r="F5" s="83">
        <v>3045500</v>
      </c>
      <c r="G5" s="80">
        <v>3045500</v>
      </c>
      <c r="H5" s="80">
        <v>3045500</v>
      </c>
      <c r="I5" s="80">
        <v>3045500</v>
      </c>
      <c r="J5" s="82" t="s">
        <v>643</v>
      </c>
      <c r="K5" s="82" t="s">
        <v>644</v>
      </c>
      <c r="L5" s="81" t="s">
        <v>639</v>
      </c>
    </row>
    <row r="6" spans="1:12" ht="257.25" customHeight="1" thickBot="1">
      <c r="A6" s="77">
        <v>3</v>
      </c>
      <c r="B6" s="78" t="s">
        <v>645</v>
      </c>
      <c r="C6" s="78" t="s">
        <v>646</v>
      </c>
      <c r="D6" s="78" t="s">
        <v>647</v>
      </c>
      <c r="E6" s="83">
        <v>6300000</v>
      </c>
      <c r="F6" s="83">
        <v>6300000</v>
      </c>
      <c r="G6" s="80">
        <v>6300000</v>
      </c>
      <c r="H6" s="80">
        <v>6300000</v>
      </c>
      <c r="I6" s="80">
        <v>6300000</v>
      </c>
      <c r="J6" s="78" t="s">
        <v>648</v>
      </c>
      <c r="K6" s="78" t="s">
        <v>649</v>
      </c>
      <c r="L6" s="78" t="s">
        <v>639</v>
      </c>
    </row>
    <row r="7" spans="1:12" ht="104.25" customHeight="1">
      <c r="A7" s="91">
        <v>4</v>
      </c>
      <c r="B7" s="93" t="s">
        <v>650</v>
      </c>
      <c r="C7" s="84" t="s">
        <v>651</v>
      </c>
      <c r="D7" s="93" t="s">
        <v>653</v>
      </c>
      <c r="E7" s="95">
        <v>5400000</v>
      </c>
      <c r="F7" s="95">
        <v>5400000</v>
      </c>
      <c r="G7" s="95">
        <v>5400000</v>
      </c>
      <c r="H7" s="95">
        <v>5400000</v>
      </c>
      <c r="I7" s="95">
        <v>5400000</v>
      </c>
      <c r="J7" s="97" t="s">
        <v>654</v>
      </c>
      <c r="K7" s="97" t="s">
        <v>391</v>
      </c>
      <c r="L7" s="93" t="s">
        <v>639</v>
      </c>
    </row>
    <row r="8" spans="1:12" ht="123.75" customHeight="1" thickBot="1">
      <c r="A8" s="92"/>
      <c r="B8" s="94"/>
      <c r="C8" s="82" t="s">
        <v>652</v>
      </c>
      <c r="D8" s="94"/>
      <c r="E8" s="96"/>
      <c r="F8" s="96"/>
      <c r="G8" s="96"/>
      <c r="H8" s="96"/>
      <c r="I8" s="96"/>
      <c r="J8" s="98"/>
      <c r="K8" s="98"/>
      <c r="L8" s="94"/>
    </row>
    <row r="10" spans="1:12">
      <c r="E10" s="79">
        <f>SUM(E4:E9)</f>
        <v>14945500</v>
      </c>
      <c r="F10" s="79">
        <f t="shared" ref="F10:I10" si="0">SUM(F4:F9)</f>
        <v>14945500</v>
      </c>
      <c r="G10" s="79">
        <f t="shared" si="0"/>
        <v>14945500</v>
      </c>
      <c r="H10" s="79">
        <f t="shared" si="0"/>
        <v>14945500</v>
      </c>
      <c r="I10" s="79">
        <f t="shared" si="0"/>
        <v>14945500</v>
      </c>
    </row>
  </sheetData>
  <mergeCells count="18">
    <mergeCell ref="K7:K8"/>
    <mergeCell ref="L7:L8"/>
    <mergeCell ref="L1:L3"/>
    <mergeCell ref="A7:A8"/>
    <mergeCell ref="B7:B8"/>
    <mergeCell ref="D7:D8"/>
    <mergeCell ref="E7:E8"/>
    <mergeCell ref="F7:F8"/>
    <mergeCell ref="G7:G8"/>
    <mergeCell ref="H7:H8"/>
    <mergeCell ref="I7:I8"/>
    <mergeCell ref="J7:J8"/>
    <mergeCell ref="A1:A3"/>
    <mergeCell ref="B1:B3"/>
    <mergeCell ref="C1:C3"/>
    <mergeCell ref="E1:I1"/>
    <mergeCell ref="J1:J3"/>
    <mergeCell ref="K1:K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8</vt:i4>
      </vt:variant>
      <vt:variant>
        <vt:lpstr>ช่วงที่มีชื่อ</vt:lpstr>
      </vt:variant>
      <vt:variant>
        <vt:i4>5</vt:i4>
      </vt:variant>
    </vt:vector>
  </HeadingPairs>
  <TitlesOfParts>
    <vt:vector size="13" baseType="lpstr">
      <vt:lpstr>รวม</vt:lpstr>
      <vt:lpstr>สป</vt:lpstr>
      <vt:lpstr>คลัง</vt:lpstr>
      <vt:lpstr>ช่าง</vt:lpstr>
      <vt:lpstr>สส</vt:lpstr>
      <vt:lpstr>โครงการ</vt:lpstr>
      <vt:lpstr>Piv</vt:lpstr>
      <vt:lpstr>Sheet1</vt:lpstr>
      <vt:lpstr>คลัง!Print_Titles</vt:lpstr>
      <vt:lpstr>ช่าง!Print_Titles</vt:lpstr>
      <vt:lpstr>รวม!Print_Titles</vt:lpstr>
      <vt:lpstr>สป!Print_Titles</vt:lpstr>
      <vt:lpstr>สส!Print_Titles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2021-09-23T04:38:26Z</cp:lastPrinted>
  <dcterms:created xsi:type="dcterms:W3CDTF">2019-08-28T23:30:13Z</dcterms:created>
  <dcterms:modified xsi:type="dcterms:W3CDTF">2021-09-23T04:38:32Z</dcterms:modified>
</cp:coreProperties>
</file>